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הסדרת והעמקת תעלות ניקוז מי גשם באלרואי PD26001521\"/>
    </mc:Choice>
  </mc:AlternateContent>
  <xr:revisionPtr revIDLastSave="0" documentId="8_{5030A4EC-AEA6-4042-90B2-40910C662169}" xr6:coauthVersionLast="36" xr6:coauthVersionMax="36" xr10:uidLastSave="{00000000-0000-0000-0000-000000000000}"/>
  <workbookProtection workbookPassword="CCDC" lockStructure="1"/>
  <bookViews>
    <workbookView xWindow="0" yWindow="0" windowWidth="28800" windowHeight="12255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D1012" i="2"/>
  <c r="C1012" i="2"/>
  <c r="B1012" i="2"/>
  <c r="A1012" i="2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D1009" i="2"/>
  <c r="C1009" i="2"/>
  <c r="B1009" i="2"/>
  <c r="A1009" i="2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D1006" i="2"/>
  <c r="C1006" i="2"/>
  <c r="B1006" i="2"/>
  <c r="A1006" i="2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C998" i="2"/>
  <c r="B998" i="2"/>
  <c r="A998" i="2"/>
  <c r="D998" i="2" s="1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C972" i="2"/>
  <c r="B972" i="2"/>
  <c r="A972" i="2"/>
  <c r="D972" i="2" s="1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C905" i="2"/>
  <c r="B905" i="2"/>
  <c r="A905" i="2"/>
  <c r="D905" i="2" s="1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C880" i="2"/>
  <c r="B880" i="2"/>
  <c r="A880" i="2"/>
  <c r="D880" i="2" s="1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D829" i="2"/>
  <c r="C829" i="2"/>
  <c r="B829" i="2"/>
  <c r="A829" i="2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D826" i="2"/>
  <c r="C826" i="2"/>
  <c r="B826" i="2"/>
  <c r="A826" i="2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C806" i="2"/>
  <c r="B806" i="2"/>
  <c r="A806" i="2"/>
  <c r="D806" i="2" s="1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D747" i="2"/>
  <c r="C747" i="2"/>
  <c r="B747" i="2"/>
  <c r="A747" i="2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D744" i="2"/>
  <c r="C744" i="2"/>
  <c r="B744" i="2"/>
  <c r="A744" i="2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D734" i="2"/>
  <c r="C734" i="2"/>
  <c r="B734" i="2"/>
  <c r="A734" i="2"/>
  <c r="H733" i="2"/>
  <c r="F733" i="2"/>
  <c r="E733" i="2"/>
  <c r="C733" i="2"/>
  <c r="B733" i="2"/>
  <c r="A733" i="2"/>
  <c r="D733" i="2" s="1"/>
  <c r="H732" i="2"/>
  <c r="F732" i="2"/>
  <c r="E732" i="2"/>
  <c r="C732" i="2"/>
  <c r="B732" i="2"/>
  <c r="A732" i="2"/>
  <c r="D732" i="2" s="1"/>
  <c r="H731" i="2"/>
  <c r="F731" i="2"/>
  <c r="E731" i="2"/>
  <c r="D731" i="2"/>
  <c r="C731" i="2"/>
  <c r="B731" i="2"/>
  <c r="A731" i="2"/>
  <c r="H730" i="2"/>
  <c r="F730" i="2"/>
  <c r="E730" i="2"/>
  <c r="C730" i="2"/>
  <c r="B730" i="2"/>
  <c r="A730" i="2"/>
  <c r="D730" i="2" s="1"/>
  <c r="H729" i="2"/>
  <c r="F729" i="2"/>
  <c r="E729" i="2"/>
  <c r="C729" i="2"/>
  <c r="B729" i="2"/>
  <c r="A729" i="2"/>
  <c r="D729" i="2" s="1"/>
  <c r="H728" i="2"/>
  <c r="F728" i="2"/>
  <c r="E728" i="2"/>
  <c r="D728" i="2"/>
  <c r="C728" i="2"/>
  <c r="B728" i="2"/>
  <c r="A728" i="2"/>
  <c r="H727" i="2"/>
  <c r="F727" i="2"/>
  <c r="E727" i="2"/>
  <c r="C727" i="2"/>
  <c r="B727" i="2"/>
  <c r="A727" i="2"/>
  <c r="D727" i="2" s="1"/>
  <c r="H726" i="2"/>
  <c r="F726" i="2"/>
  <c r="E726" i="2"/>
  <c r="C726" i="2"/>
  <c r="B726" i="2"/>
  <c r="A726" i="2"/>
  <c r="D726" i="2" s="1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C676" i="2"/>
  <c r="B676" i="2"/>
  <c r="A676" i="2"/>
  <c r="D676" i="2" s="1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D656" i="2"/>
  <c r="C656" i="2"/>
  <c r="B656" i="2"/>
  <c r="A656" i="2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D636" i="2"/>
  <c r="C636" i="2"/>
  <c r="B636" i="2"/>
  <c r="A636" i="2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C620" i="2"/>
  <c r="B620" i="2"/>
  <c r="A620" i="2"/>
  <c r="D620" i="2" s="1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C605" i="2"/>
  <c r="B605" i="2"/>
  <c r="A605" i="2"/>
  <c r="D605" i="2" s="1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D594" i="2"/>
  <c r="C594" i="2"/>
  <c r="B594" i="2"/>
  <c r="A594" i="2"/>
  <c r="H593" i="2"/>
  <c r="F593" i="2"/>
  <c r="E593" i="2"/>
  <c r="C593" i="2"/>
  <c r="B593" i="2"/>
  <c r="A593" i="2"/>
  <c r="D593" i="2" s="1"/>
  <c r="H592" i="2"/>
  <c r="F592" i="2"/>
  <c r="E592" i="2"/>
  <c r="C592" i="2"/>
  <c r="B592" i="2"/>
  <c r="A592" i="2"/>
  <c r="D592" i="2" s="1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C572" i="2"/>
  <c r="B572" i="2"/>
  <c r="A572" i="2"/>
  <c r="D572" i="2" s="1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C526" i="2"/>
  <c r="B526" i="2"/>
  <c r="A526" i="2"/>
  <c r="D526" i="2" s="1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C523" i="2"/>
  <c r="B523" i="2"/>
  <c r="A523" i="2"/>
  <c r="D523" i="2" s="1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D434" i="2"/>
  <c r="C434" i="2"/>
  <c r="B434" i="2"/>
  <c r="A434" i="2"/>
  <c r="H433" i="2"/>
  <c r="F433" i="2"/>
  <c r="E433" i="2"/>
  <c r="C433" i="2"/>
  <c r="B433" i="2"/>
  <c r="A433" i="2"/>
  <c r="D433" i="2" s="1"/>
  <c r="H432" i="2"/>
  <c r="F432" i="2"/>
  <c r="E432" i="2"/>
  <c r="C432" i="2"/>
  <c r="B432" i="2"/>
  <c r="A432" i="2"/>
  <c r="D432" i="2" s="1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D421" i="2"/>
  <c r="C421" i="2"/>
  <c r="B421" i="2"/>
  <c r="A421" i="2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D418" i="2"/>
  <c r="C418" i="2"/>
  <c r="B418" i="2"/>
  <c r="A418" i="2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C409" i="2"/>
  <c r="B409" i="2"/>
  <c r="A409" i="2"/>
  <c r="D409" i="2" s="1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C406" i="2"/>
  <c r="B406" i="2"/>
  <c r="A406" i="2"/>
  <c r="D406" i="2" s="1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D353" i="2"/>
  <c r="C353" i="2"/>
  <c r="B353" i="2"/>
  <c r="A353" i="2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D350" i="2"/>
  <c r="C350" i="2"/>
  <c r="B350" i="2"/>
  <c r="A350" i="2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C344" i="2"/>
  <c r="B344" i="2"/>
  <c r="A344" i="2"/>
  <c r="D344" i="2" s="1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D294" i="2"/>
  <c r="C294" i="2"/>
  <c r="B294" i="2"/>
  <c r="A294" i="2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C259" i="2"/>
  <c r="B259" i="2"/>
  <c r="A259" i="2"/>
  <c r="D259" i="2" s="1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D228" i="2"/>
  <c r="C228" i="2"/>
  <c r="B228" i="2"/>
  <c r="A228" i="2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C220" i="2"/>
  <c r="B220" i="2"/>
  <c r="A220" i="2"/>
  <c r="D220" i="2" s="1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D174" i="2"/>
  <c r="C174" i="2"/>
  <c r="B174" i="2"/>
  <c r="A174" i="2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D171" i="2"/>
  <c r="C171" i="2"/>
  <c r="B171" i="2"/>
  <c r="A171" i="2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D168" i="2"/>
  <c r="C168" i="2"/>
  <c r="B168" i="2"/>
  <c r="A168" i="2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D116" i="2"/>
  <c r="C116" i="2"/>
  <c r="B116" i="2"/>
  <c r="A116" i="2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D113" i="2"/>
  <c r="C113" i="2"/>
  <c r="B113" i="2"/>
  <c r="A113" i="2"/>
  <c r="H112" i="2"/>
  <c r="F112" i="2"/>
  <c r="E112" i="2"/>
  <c r="C112" i="2"/>
  <c r="B112" i="2"/>
  <c r="A112" i="2"/>
  <c r="D112" i="2" s="1"/>
  <c r="H111" i="2"/>
  <c r="F111" i="2"/>
  <c r="E111" i="2"/>
  <c r="C111" i="2"/>
  <c r="B111" i="2"/>
  <c r="A111" i="2"/>
  <c r="D111" i="2" s="1"/>
  <c r="H110" i="2"/>
  <c r="F110" i="2"/>
  <c r="E110" i="2"/>
  <c r="D110" i="2"/>
  <c r="C110" i="2"/>
  <c r="B110" i="2"/>
  <c r="A110" i="2"/>
  <c r="H109" i="2"/>
  <c r="F109" i="2"/>
  <c r="E109" i="2"/>
  <c r="C109" i="2"/>
  <c r="B109" i="2"/>
  <c r="A109" i="2"/>
  <c r="D109" i="2" s="1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C106" i="2"/>
  <c r="B106" i="2"/>
  <c r="A106" i="2"/>
  <c r="D106" i="2" s="1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C103" i="2"/>
  <c r="B103" i="2"/>
  <c r="A103" i="2"/>
  <c r="D103" i="2" s="1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C100" i="2"/>
  <c r="B100" i="2"/>
  <c r="A100" i="2"/>
  <c r="D100" i="2" s="1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D91" i="2"/>
  <c r="C91" i="2"/>
  <c r="B91" i="2"/>
  <c r="A91" i="2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D78" i="2"/>
  <c r="C78" i="2"/>
  <c r="B78" i="2"/>
  <c r="A78" i="2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D74" i="2"/>
  <c r="C74" i="2"/>
  <c r="B74" i="2"/>
  <c r="A74" i="2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D71" i="2"/>
  <c r="C71" i="2"/>
  <c r="B71" i="2"/>
  <c r="A71" i="2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D68" i="2"/>
  <c r="C68" i="2"/>
  <c r="B68" i="2"/>
  <c r="A68" i="2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D52" i="2"/>
  <c r="C52" i="2"/>
  <c r="B52" i="2"/>
  <c r="A52" i="2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D49" i="2"/>
  <c r="C49" i="2"/>
  <c r="B49" i="2"/>
  <c r="A49" i="2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D36" i="2"/>
  <c r="C36" i="2"/>
  <c r="B36" i="2"/>
  <c r="A36" i="2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D33" i="2"/>
  <c r="C33" i="2"/>
  <c r="B33" i="2"/>
  <c r="A33" i="2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C20" i="2"/>
  <c r="B20" i="2"/>
  <c r="A20" i="2"/>
  <c r="D20" i="2" s="1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<sst xmlns="http://schemas.openxmlformats.org/spreadsheetml/2006/main" count="571" uniqueCount="367">
  <si>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</si>
  <si>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</si>
  <si>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</si>
  <si>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</si>
  <si>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</si>
  <si>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</si>
  <si>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</si>
  <si>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</si>
  <si>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</si>
  <si>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</si>
  <si>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</si>
  <si>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</si>
  <si>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</si>
  <si>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</si>
  <si>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</si>
  <si>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</si>
  <si>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</si>
  <si>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</si>
  <si>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</si>
  <si>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</si>
  <si>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</si>
  <si>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</si>
  <si>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</si>
  <si>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</si>
  <si>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</si>
  <si>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</si>
  <si>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</si>
  <si>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</si>
  <si>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</si>
  <si>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</si>
  <si>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</si>
  <si>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</si>
  <si>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</si>
  <si>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</si>
  <si>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</si>
  <si>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</si>
  <si>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</si>
  <si>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</si>
  <si>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</si>
  <si>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</si>
  <si>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</si>
  <si>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</si>
  <si>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</si>
  <si>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</si>
  <si>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</si>
  <si>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</si>
  <si>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</si>
  <si>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</si>
  <si>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</si>
  <si>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</si>
  <si>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</si>
  <si>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</si>
  <si>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</si>
  <si>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</si>
  <si>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</si>
  <si>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</si>
  <si>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</si>
  <si>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</si>
  <si>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</si>
  <si>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</si>
  <si>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</si>
  <si>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</si>
  <si>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</si>
  <si>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</si>
  <si>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</si>
  <si>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</si>
  <si>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</si>
  <si>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</si>
  <si>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</si>
  <si>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</si>
  <si>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</si>
  <si>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</si>
  <si>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</si>
  <si>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</si>
  <si>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</si>
  <si>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</si>
  <si>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</si>
  <si>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</si>
  <si>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</si>
  <si>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</si>
  <si>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</si>
  <si>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</si>
  <si>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</si>
  <si>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</si>
  <si>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</si>
  <si>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</si>
  <si>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</si>
  <si>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</si>
  <si>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</si>
  <si>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</si>
  <si>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</si>
  <si>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</si>
  <si>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</si>
  <si>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</si>
  <si>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</si>
  <si>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</si>
  <si>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</si>
  <si>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</si>
  <si>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</si>
  <si>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</si>
  <si>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</si>
  <si>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</si>
  <si>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</si>
  <si>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</si>
  <si>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</si>
  <si>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</si>
  <si>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</si>
  <si>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</si>
  <si>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</si>
  <si>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</si>
  <si>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</si>
  <si>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</si>
  <si>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</si>
  <si>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</si>
  <si>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</si>
  <si>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</si>
  <si>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</si>
  <si>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</si>
  <si>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</si>
  <si>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</si>
  <si>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</si>
  <si>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</si>
  <si>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</si>
  <si>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</si>
  <si>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</si>
  <si>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</si>
  <si>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</si>
  <si>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</si>
  <si>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</si>
  <si>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</si>
  <si>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</si>
  <si>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</si>
  <si>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</si>
  <si>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</si>
  <si>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</si>
  <si>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</si>
  <si>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</si>
  <si>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</si>
  <si>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</si>
  <si>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</si>
  <si>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</si>
  <si>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</si>
  <si>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</si>
  <si>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</si>
  <si>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</si>
  <si>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</si>
  <si>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</si>
  <si>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</si>
  <si>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</si>
  <si>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</si>
  <si>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</si>
  <si>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</si>
  <si>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</si>
  <si>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</si>
  <si>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</si>
  <si>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</si>
  <si>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</si>
  <si>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</si>
  <si>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</si>
  <si>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</si>
  <si>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</si>
  <si>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</si>
  <si>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</si>
  <si>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</si>
  <si>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</si>
  <si>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</si>
  <si>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</si>
  <si>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</si>
  <si>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</si>
  <si>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</si>
  <si>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</si>
  <si>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</si>
  <si>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</si>
  <si>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</si>
  <si>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</si>
  <si>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</si>
  <si>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06/09/2026</t>
  </si>
  <si>
    <t>PD26001521</t>
  </si>
  <si>
    <t>הנדסה-מטה</t>
  </si>
  <si>
    <t>העמקת תעלת ניקוז מי גשם אלרואי</t>
  </si>
  <si>
    <t>אושר וועדה</t>
  </si>
  <si>
    <t>tal_k</t>
  </si>
  <si>
    <t>Y</t>
  </si>
  <si>
    <t>110</t>
  </si>
  <si>
    <t>אלרואי</t>
  </si>
  <si>
    <t>W2600135</t>
  </si>
  <si>
    <t>saleem_g</t>
  </si>
  <si>
    <t>400</t>
  </si>
  <si>
    <t>חוזה עבודות</t>
  </si>
  <si>
    <t>00</t>
  </si>
  <si>
    <t>מאשרי דרישות מרוכזות - כללי</t>
  </si>
  <si>
    <t>X</t>
  </si>
  <si>
    <t>415,340.54</t>
  </si>
  <si>
    <t>74,761.30</t>
  </si>
  <si>
    <t>490,101.84</t>
  </si>
  <si>
    <t>ILS</t>
  </si>
  <si>
    <t>002</t>
  </si>
  <si>
    <t>michal</t>
  </si>
  <si>
    <t>מכרז פומבי</t>
  </si>
  <si>
    <t>אושר בוועדת מכרזים</t>
  </si>
  <si>
    <t>12</t>
  </si>
  <si>
    <t>הנדסה</t>
  </si>
  <si>
    <t>3,008</t>
  </si>
  <si>
    <t>אילן מינץ</t>
  </si>
  <si>
    <t>0</t>
  </si>
  <si>
    <t>1</t>
  </si>
  <si>
    <t>06/10/26</t>
  </si>
  <si>
    <t>ilan_m</t>
  </si>
  <si>
    <t>0.00</t>
  </si>
  <si>
    <t>עבודות</t>
  </si>
  <si>
    <t>הסדרת והעמקת תעלות ניקוז מי גשם באלרואי</t>
  </si>
  <si>
    <t>סלים גנאיים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</si>
  <si>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</si>
  <si>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</si>
  <si>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</si>
  <si>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</si>
  <si>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</si>
  <si>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</si>
  <si>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</si>
  <si>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</si>
  <si>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</si>
  <si>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</si>
  <si>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</si>
  <si>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</si>
  <si>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1.00</t>
  </si>
  <si>
    <t>יח</t>
  </si>
  <si>
    <t>250036</t>
  </si>
  <si>
    <t>210</t>
  </si>
  <si>
    <t>763</t>
  </si>
  <si>
    <t>110.250036.12.210-763</t>
  </si>
  <si>
    <t>רכוש קבוע</t>
  </si>
  <si>
    <t>השקעות בתחזוקת המתקן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</si>
  <si>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</si>
  <si>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</si>
  <si>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</si>
  <si>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</si>
  <si>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</si>
  <si>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</si>
  <si>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WE040001</t>
  </si>
  <si>
    <t>חישוף שטח</t>
  </si>
  <si>
    <t>חישוף שטח בעובי 20 ס''מ</t>
  </si>
  <si>
    <t>מ2</t>
  </si>
  <si>
    <t>6.1.99</t>
  </si>
  <si>
    <t>WE040045</t>
  </si>
  <si>
    <t>פירוק והתקנת מעקה בטיחות לכבישים טיפוס "W" (יחיד),</t>
  </si>
  <si>
    <t>פירוק והתקנת מעקה בטיחות לכבישים טיפוס "W" (יחיד), לרבות מילוי הבור ויסוד חדש</t>
  </si>
  <si>
    <t>מטר</t>
  </si>
  <si>
    <t>6.1.317</t>
  </si>
  <si>
    <t>WE010035</t>
  </si>
  <si>
    <t>חפירה/חציבת  תעלות עבור ביוב,ניקוז ומעברים לעומק עד 1.75 מ'</t>
  </si>
  <si>
    <t>חפירה/חציבה של תעלות עבור ביוב,ניקוז מעברי מים  וצנרת מים לעומק של עד 1.75 מ' כולל הובלה מיון ופיזור החומר החפור וסיווגו</t>
  </si>
  <si>
    <t>מ3</t>
  </si>
  <si>
    <t>6.1.319</t>
  </si>
  <si>
    <t>WE040025</t>
  </si>
  <si>
    <t>ייצוב מדרונות באמצעות כוורת גיאוטכנית</t>
  </si>
  <si>
    <t>ייצוב מדרונות בכוורת גיאוטכנית גובה 10 ס''מ לרבות חיבור בין רצועות עיגון ומילוי בבטון ב-20 בגוון בהתאם להחלטת המפקח.</t>
  </si>
  <si>
    <t>6.1.123</t>
  </si>
  <si>
    <t>WE040029</t>
  </si>
  <si>
    <t>פריסת יריעות  בד גיאוטכני במשקל 120 גרם/'מ"ר</t>
  </si>
  <si>
    <t>פריסת יריעות בד גיאוטכני במשקל 120 גרם/'מ"ר בשטח שיוגדר כולל אמצעי עיגון לקרקע</t>
  </si>
  <si>
    <t>6.1.271</t>
  </si>
  <si>
    <t>WE040005</t>
  </si>
  <si>
    <t>ניסור אספלט</t>
  </si>
  <si>
    <t>ניסור אספלט קיים ע''י מסור כביש</t>
  </si>
  <si>
    <t>6.1.103</t>
  </si>
  <si>
    <t>WE010003</t>
  </si>
  <si>
    <t>חפירה כללית בשטח בין 1 ל3 מטר</t>
  </si>
  <si>
    <t>חפירה / חציבה כללית בשטח לעומק כולל בין 1 מ' ועד 3 מטרים</t>
  </si>
  <si>
    <t>6.1.03</t>
  </si>
  <si>
    <t>WE010041</t>
  </si>
  <si>
    <t>ביצוע מילוי חוזר מחומר מקומי ו/ או נברר מהודק בשכבות 20ס"מ</t>
  </si>
  <si>
    <t>ביצוע מילוי חוזר מחומר מקומי ו/ או נברר מהודק בשכבות 20 ס"מ (אחרי ההידוק) לדרגת הידוק %98 עד %100 מהצפיפות המקסימלית</t>
  </si>
  <si>
    <t>6.1.341</t>
  </si>
  <si>
    <t>WE010040</t>
  </si>
  <si>
    <t>מילוי במצע מובא סוג א' בשכבות 20-15 ס"מ בהידוק מבוקר</t>
  </si>
  <si>
    <t>מילוי במצע מובא סוג א' בשכבות 20-15 ס"מ (אחרי ההידוק) תוך כדי הידוק מבוקר לדרגת הידוק %98 עד %100 מהצפיפות מקסימלית</t>
  </si>
  <si>
    <t>6.1.339</t>
  </si>
  <si>
    <t>WE040003</t>
  </si>
  <si>
    <t>פרוק מסעת אספלט</t>
  </si>
  <si>
    <t>פירוק מיסעת אספלט עובי עד 10 ס''מ כולל פינוי פסולת לאתר מורשה</t>
  </si>
  <si>
    <t>6.1.101</t>
  </si>
  <si>
    <t>WE040019</t>
  </si>
  <si>
    <t>ציפוי יסוד</t>
  </si>
  <si>
    <t>ציפוי יסוד באימולסיה ביטומנית בשיעור 1 ליטר/מ''ר</t>
  </si>
  <si>
    <t>6.1.117</t>
  </si>
  <si>
    <t>WE040020</t>
  </si>
  <si>
    <t>ציפוי מאחה</t>
  </si>
  <si>
    <t>ציפוי מאחה באימולסיה ביטומנית בשיער 0.5 ליטר/מ''ר</t>
  </si>
  <si>
    <t>6.1.118</t>
  </si>
  <si>
    <t>WE040021</t>
  </si>
  <si>
    <t>שכבת אספלט תחתונה</t>
  </si>
  <si>
    <t>שכבה מקשרת מבטון אספלט בעובי 5 ס''מ עם אבן גודל מקסימאלי 19 מ''מ לרבות פיזור והידוק</t>
  </si>
  <si>
    <t>6.1.119</t>
  </si>
  <si>
    <t>WE040022</t>
  </si>
  <si>
    <t>שכבה אספלט עליונה</t>
  </si>
  <si>
    <t>שכבה עליונה מבטון אספלט בעובי 5 ס''מ עם אבן גודל מקסימאלי 19 מ''מ לרבות פיזור והידוק</t>
  </si>
  <si>
    <t>6.1.120</t>
  </si>
  <si>
    <t>WE010005</t>
  </si>
  <si>
    <t>חפירה למבנים תת קרקעים עד 2 מטר</t>
  </si>
  <si>
    <t>חפירה / חציבה למבנים תת קרקעים / שוחות מגופים / מכלי ניקוזים וכד' לעומק שאינו עולה על 2 מטרים</t>
  </si>
  <si>
    <t>6.1.05</t>
  </si>
  <si>
    <t>WE020001</t>
  </si>
  <si>
    <t>מצע בטון רזה.</t>
  </si>
  <si>
    <t>בטון רזה עובי 5 ס''מ מתחת ליסודות בודדים, עוברים קורות יסוד או מרצפים.</t>
  </si>
  <si>
    <t>6.1.23</t>
  </si>
  <si>
    <t>WE020017</t>
  </si>
  <si>
    <t>קירות בטון בעובי של עד 40 ס''מ</t>
  </si>
  <si>
    <t>ירות בטון ב-30, דרגת חשיפה 6, בעובי של 20 ס''מ ועד 40 ס''מ ללא תלות בגובה הקיר או צורתו כולל פינות קטומות, שקעים ופתחים.</t>
  </si>
  <si>
    <t>6.1.39</t>
  </si>
  <si>
    <t>WE020095</t>
  </si>
  <si>
    <t>יסודות עוברים מבטון ב-30 בעובי 50 ס"מ וברוחב עד 150ס"מ</t>
  </si>
  <si>
    <t>יסודות עוברים מבטון ב-30 בעובי 50 ס"מ וברוחב עד 150ס"מ לקירות למיכלי הדלק בצורה מעגלית כללית(או יצוקים בסיגמנטים ישרים).</t>
  </si>
  <si>
    <t>6.1.347</t>
  </si>
  <si>
    <t>WE020064</t>
  </si>
  <si>
    <t>מוטות פלדה עגולים מצולעים בכל הקטרים לזיון בטון.</t>
  </si>
  <si>
    <t>טון</t>
  </si>
  <si>
    <t>6.1.86</t>
  </si>
  <si>
    <t>WE020119</t>
  </si>
  <si>
    <t>קידוח קוצים כימיים</t>
  </si>
  <si>
    <t>קידוח קוצים כימיים לבטון או בלוק בכל מידה ואורך</t>
  </si>
  <si>
    <t>6.1.414</t>
  </si>
  <si>
    <t>WE020088</t>
  </si>
  <si>
    <t>צינרות מבטון מזוין דרג 4 קוטר 60 ס"מ מונחים בקרקע</t>
  </si>
  <si>
    <t>צינרות מבטון מזוין דרג 4 לפי ת"י 27 סוג 1  קוטר 60 ס"מ מונחים בקרקע בעומק עד 175 ס"מ לרבות עבודות חפירה ומילוי חוזר</t>
  </si>
  <si>
    <t>6.1.325</t>
  </si>
  <si>
    <t>WE020073</t>
  </si>
  <si>
    <t>ניסור או חיתוך בטון עד עובי 30 ס''מ</t>
  </si>
  <si>
    <t>ניסור או חיתוך קיר / תקרה / רצפת בטון מזויין עד עובי 30 ס''מ</t>
  </si>
  <si>
    <t>6.1.267</t>
  </si>
  <si>
    <t>WE060182</t>
  </si>
  <si>
    <t>פירוק קו צינור ניקוז  בקוטר "4</t>
  </si>
  <si>
    <t>פירוק קו צינור ניקוז  בקוטר "4 ויותר בתוך שוחות מגופים וצנרת עילית, חיתוכים "קרים" ללא שימוש באש של צנרת דרכה זרם דלק .</t>
  </si>
  <si>
    <t>WE250026</t>
  </si>
  <si>
    <t>ניקוי מעבירי מים (מובל סגור) קיימים</t>
  </si>
  <si>
    <t>ניקוי מעברי מים (מובל סגור) קיימים באמצעות שטיפה וגריפה של לכלוך ופסולת</t>
  </si>
  <si>
    <t>6.1.313</t>
  </si>
  <si>
    <t>WE030037</t>
  </si>
  <si>
    <t>איטום קירות,משטחי בטון, קורות ויסודות במריחות  ביטומן</t>
  </si>
  <si>
    <t>איטום קירות, משטחי בטון, קורות ויסודות במריחות  ביטומן מנושב 85/40 בשכבה אחת  1.5 ק"ג/מ"ר, לקבלת ציפוי בעובי של 1 מ"מ</t>
  </si>
  <si>
    <t>6.1.204</t>
  </si>
  <si>
    <t>WE250036</t>
  </si>
  <si>
    <t>פירוק קונסטרוקציה</t>
  </si>
  <si>
    <t>פירוק קונסטרוקציה, גרוטאות ומבנה פלדה והובלתם למקום שיורה המהנדס עד 2 ק"מ.</t>
  </si>
  <si>
    <t>ק'ג</t>
  </si>
  <si>
    <t>6.1.335</t>
  </si>
  <si>
    <t>WE040125</t>
  </si>
  <si>
    <t>אספקה והנחת שורת אבני מסלעה מגושי סלע מובאים ו/או מקומיות</t>
  </si>
  <si>
    <t>אספקה והנחת שורת אבני מסלעה מגושי סלע מובאים ו/או מקומיות , בעיים וקשיחים, בנפח כ­  0.5מ"ק,לרבות חפירה לצורך הנחת תושבת</t>
  </si>
  <si>
    <t>6.1.655</t>
  </si>
  <si>
    <t>WE100002</t>
  </si>
  <si>
    <t>פועל בניין מקצועי</t>
  </si>
  <si>
    <t>פועל בנין מקצועי כולל כלים ידנים</t>
  </si>
  <si>
    <t>ש'ע</t>
  </si>
  <si>
    <t>6.5.22</t>
  </si>
  <si>
    <t>WE100003</t>
  </si>
  <si>
    <t>פועל בנין פשוט</t>
  </si>
  <si>
    <t>פועל בנין פשוט כולל כלים ידנים</t>
  </si>
  <si>
    <t>6.5.23</t>
  </si>
  <si>
    <t>WE090003</t>
  </si>
  <si>
    <t>מחפר אופני</t>
  </si>
  <si>
    <t>מחפר אופני עם פטיש הידראולי כף 40, 60 כדוגמת JCB 4 או ש''ע כולל הובלה ומפעיל.</t>
  </si>
  <si>
    <t>6.5.03</t>
  </si>
  <si>
    <t>WE090008</t>
  </si>
  <si>
    <t>משאית רכינה</t>
  </si>
  <si>
    <t>משאית רכינה שני צירים עם ארגז בקיבולת 15-18 טון כולל נהג.</t>
  </si>
  <si>
    <t>יום</t>
  </si>
  <si>
    <t>6.5.08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</si>
</sst>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workbookViewId="0">
      <selection activeCell="H8" sqref="H8"/>
    </sheetView>
  </sheetViews>
  <sheetFormatPr defaultColWidth="10.25" defaultRowHeight="14.25" x14ac:dyDescent="0.2"/>
  <cols>
    <col min="1" max="1" width="14.75" style="5" bestFit="1" customWidth="1"/>
    <col min="2" max="2" width="40" style="4" customWidth="1"/>
    <col min="3" max="3" width="51.875" style="4" customWidth="1"/>
    <col min="4" max="4" width="16.125" style="5" customWidth="1"/>
    <col min="7" max="7" width="10.25" style="3"/>
    <col min="8" max="8" width="16" customWidth="1"/>
    <col min="9" max="9" width="15.5" customWidth="1"/>
  </cols>
  <sheetData>
    <row r="1" spans="1:10" ht="15" x14ac:dyDescent="0.25">
      <c r="A1" s="8" t="s">
        <v>157</v>
      </c>
      <c r="B1" s="9"/>
      <c r="C1" s="10" t="s">
        <v>124</v>
      </c>
    </row>
    <row r="2" spans="1:10" x14ac:dyDescent="0.2">
      <c r="A2" s="5" t="str">
        <f>IF(DataSheet!C4&lt;&gt;0,DataSheet!C4,"")</f>
        <v>הסדרת והעמקת תעלות ניקוז מי גשם באלרואי</v>
      </c>
      <c r="B2" s="5"/>
      <c r="C2" s="5" t="str">
        <f>IF(DataSheet!B2&lt;&gt;0,DataSheet!B2,"")</f>
        <v>PD26001521</v>
      </c>
    </row>
    <row r="4" spans="1:10" s="2" customFormat="1" ht="44.25" customHeight="1" x14ac:dyDescent="0.2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2">
      <c r="A5" s="5" t="str">
        <f>IF(DataSheet!A6&lt;&gt;0,DataSheet!A6,"")</f>
        <v>WE040001</v>
      </c>
      <c r="B5" s="4" t="str">
        <f>IF(DataSheet!D6&lt;&gt;0,DataSheet!D6,"")</f>
        <v>חישוף שטח</v>
      </c>
      <c r="C5" s="4" t="str">
        <f>IF(DataSheet!E6&lt;&gt;0,DataSheet!E6,"")</f>
        <v>חישוף שטח בעובי 20 ס''מ</v>
      </c>
      <c r="D5" s="5" t="str">
        <f>IF(A5="","",IF(DataSheet!J6=0,"פריט ללא הבהרה",DataSheet!J6))</f>
        <v>6.1.99</v>
      </c>
      <c r="E5">
        <f>IF(DataSheet!B6&lt;&gt;0,DataSheet!B6,"")</f>
        <v>177.89</v>
      </c>
      <c r="F5" t="str">
        <f>IF(DataSheet!F6&lt;&gt;0,DataSheet!F6,"")</f>
        <v>מ2</v>
      </c>
      <c r="H5" t="str">
        <f>IF(G5= 0,"",G5*E5)</f>
        <v/>
      </c>
    </row>
    <row r="6" spans="1:10" ht="46.5" customHeight="1" x14ac:dyDescent="0.2">
      <c r="A6" s="5" t="str">
        <f>IF(DataSheet!A7&lt;&gt;0,DataSheet!A7,"")</f>
        <v>WE040045</v>
      </c>
      <c r="B6" s="4" t="str">
        <f>IF(DataSheet!D7&lt;&gt;0,DataSheet!D7,"")</f>
        <v>פירוק והתקנת מעקה בטיחות לכבישים טיפוס "W" (יחיד),</v>
      </c>
      <c r="C6" s="4" t="str">
        <f>IF(DataSheet!E7&lt;&gt;0,DataSheet!E7,"")</f>
        <v>פירוק והתקנת מעקה בטיחות לכבישים טיפוס "W" (יחיד), לרבות מילוי הבור ויסוד חדש</v>
      </c>
      <c r="D6" s="5" t="str">
        <f>IF(A6="","",IF(DataSheet!J7=0,"פריט ללא הבהרה",DataSheet!J7))</f>
        <v>6.1.317</v>
      </c>
      <c r="E6">
        <f>IF(DataSheet!B7&lt;&gt;0,DataSheet!B7,"")</f>
        <v>12</v>
      </c>
      <c r="F6" t="str">
        <f>IF(DataSheet!F7&lt;&gt;0,DataSheet!F7,"")</f>
        <v>מטר</v>
      </c>
      <c r="H6" t="str">
        <f t="shared" ref="H6:H69" si="0">IF(G6= 0,"",G6*E6)</f>
        <v/>
      </c>
    </row>
    <row r="7" spans="1:10" ht="46.5" customHeight="1" x14ac:dyDescent="0.2">
      <c r="A7" s="5" t="str">
        <f>IF(DataSheet!A8&lt;&gt;0,DataSheet!A8,"")</f>
        <v>WE010035</v>
      </c>
      <c r="B7" s="4" t="str">
        <f>IF(DataSheet!D8&lt;&gt;0,DataSheet!D8,"")</f>
        <v>חפירה/חציבת  תעלות עבור ביוב,ניקוז ומעברים לעומק עד 1.75 מ'</v>
      </c>
      <c r="C7" s="4" t="str">
        <f>IF(DataSheet!E8&lt;&gt;0,DataSheet!E8,"")</f>
        <v>חפירה/חציבה של תעלות עבור ביוב,ניקוז מעברי מים  וצנרת מים לעומק של עד 1.75 מ' כולל הובלה מיון ופיזור החומר החפור וסיווגו</v>
      </c>
      <c r="D7" s="5" t="str">
        <f>IF(A7="","",IF(DataSheet!J8=0,"פריט ללא הבהרה",DataSheet!J8))</f>
        <v>6.1.319</v>
      </c>
      <c r="E7">
        <f>IF(DataSheet!B8&lt;&gt;0,DataSheet!B8,"")</f>
        <v>332.08</v>
      </c>
      <c r="F7" t="str">
        <f>IF(DataSheet!F8&lt;&gt;0,DataSheet!F8,"")</f>
        <v>מ3</v>
      </c>
      <c r="H7" t="str">
        <f t="shared" si="0"/>
        <v/>
      </c>
    </row>
    <row r="8" spans="1:10" ht="46.5" customHeight="1" x14ac:dyDescent="0.2">
      <c r="A8" s="5" t="str">
        <f>IF(DataSheet!A9&lt;&gt;0,DataSheet!A9,"")</f>
        <v>WE040025</v>
      </c>
      <c r="B8" s="4" t="str">
        <f>IF(DataSheet!D9&lt;&gt;0,DataSheet!D9,"")</f>
        <v>ייצוב מדרונות באמצעות כוורת גיאוטכנית</v>
      </c>
      <c r="C8" s="4" t="str">
        <f>IF(DataSheet!E9&lt;&gt;0,DataSheet!E9,"")</f>
        <v>ייצוב מדרונות בכוורת גיאוטכנית גובה 10 ס''מ לרבות חיבור בין רצועות עיגון ומילוי בבטון ב-20 בגוון בהתאם להחלטת המפקח.</v>
      </c>
      <c r="D8" s="5" t="str">
        <f>IF(A8="","",IF(DataSheet!J9=0,"פריט ללא הבהרה",DataSheet!J9))</f>
        <v>6.1.123</v>
      </c>
      <c r="E8">
        <f>IF(DataSheet!B9&lt;&gt;0,DataSheet!B9,"")</f>
        <v>1067.31</v>
      </c>
      <c r="F8" t="str">
        <f>IF(DataSheet!F9&lt;&gt;0,DataSheet!F9,"")</f>
        <v>מ2</v>
      </c>
      <c r="H8" t="str">
        <f t="shared" si="0"/>
        <v/>
      </c>
    </row>
    <row r="9" spans="1:10" ht="46.5" customHeight="1" x14ac:dyDescent="0.2">
      <c r="A9" s="5" t="str">
        <f>IF(DataSheet!A10&lt;&gt;0,DataSheet!A10,"")</f>
        <v>WE040029</v>
      </c>
      <c r="B9" s="4" t="str">
        <f>IF(DataSheet!D10&lt;&gt;0,DataSheet!D10,"")</f>
        <v>פריסת יריעות  בד גיאוטכני במשקל 120 גרם/'מ"ר</v>
      </c>
      <c r="C9" s="4" t="str">
        <f>IF(DataSheet!E10&lt;&gt;0,DataSheet!E10,"")</f>
        <v>פריסת יריעות בד גיאוטכני במשקל 120 גרם/'מ"ר בשטח שיוגדר כולל אמצעי עיגון לקרקע</v>
      </c>
      <c r="D9" s="5" t="str">
        <f>IF(A9="","",IF(DataSheet!J10=0,"פריט ללא הבהרה",DataSheet!J10))</f>
        <v>6.1.271</v>
      </c>
      <c r="E9">
        <f>IF(DataSheet!B10&lt;&gt;0,DataSheet!B10,"")</f>
        <v>1067.31</v>
      </c>
      <c r="F9" t="str">
        <f>IF(DataSheet!F10&lt;&gt;0,DataSheet!F10,"")</f>
        <v>מ2</v>
      </c>
      <c r="H9" t="str">
        <f t="shared" si="0"/>
        <v/>
      </c>
    </row>
    <row r="10" spans="1:10" ht="46.5" customHeight="1" x14ac:dyDescent="0.2">
      <c r="A10" s="5" t="str">
        <f>IF(DataSheet!A11&lt;&gt;0,DataSheet!A11,"")</f>
        <v>WE040001</v>
      </c>
      <c r="B10" s="4" t="str">
        <f>IF(DataSheet!D11&lt;&gt;0,DataSheet!D11,"")</f>
        <v>חישוף שטח</v>
      </c>
      <c r="C10" s="4" t="str">
        <f>IF(DataSheet!E11&lt;&gt;0,DataSheet!E11,"")</f>
        <v>חישוף שטח בעובי 20 ס''מ</v>
      </c>
      <c r="D10" s="5" t="str">
        <f>IF(A10="","",IF(DataSheet!J11=0,"פריט ללא הבהרה",DataSheet!J11))</f>
        <v>6.1.99</v>
      </c>
      <c r="E10">
        <f>IF(DataSheet!B11&lt;&gt;0,DataSheet!B11,"")</f>
        <v>43.38</v>
      </c>
      <c r="F10" t="str">
        <f>IF(DataSheet!F11&lt;&gt;0,DataSheet!F11,"")</f>
        <v>מ2</v>
      </c>
      <c r="H10" t="str">
        <f t="shared" si="0"/>
        <v/>
      </c>
    </row>
    <row r="11" spans="1:10" ht="46.5" customHeight="1" x14ac:dyDescent="0.2">
      <c r="A11" s="5" t="str">
        <f>IF(DataSheet!A12&lt;&gt;0,DataSheet!A12,"")</f>
        <v>WE040045</v>
      </c>
      <c r="B11" s="4" t="str">
        <f>IF(DataSheet!D12&lt;&gt;0,DataSheet!D12,"")</f>
        <v>פירוק והתקנת מעקה בטיחות לכבישים טיפוס "W" (יחיד),</v>
      </c>
      <c r="C11" s="4" t="str">
        <f>IF(DataSheet!E12&lt;&gt;0,DataSheet!E12,"")</f>
        <v>פירוק והתקנת מעקה בטיחות לכבישים טיפוס "W" (יחיד), לרבות מילוי הבור ויסוד חדש</v>
      </c>
      <c r="D11" s="5" t="str">
        <f>IF(A11="","",IF(DataSheet!J12=0,"פריט ללא הבהרה",DataSheet!J12))</f>
        <v>6.1.317</v>
      </c>
      <c r="E11">
        <f>IF(DataSheet!B12&lt;&gt;0,DataSheet!B12,"")</f>
        <v>12</v>
      </c>
      <c r="F11" t="str">
        <f>IF(DataSheet!F12&lt;&gt;0,DataSheet!F12,"")</f>
        <v>מטר</v>
      </c>
      <c r="H11" t="str">
        <f t="shared" si="0"/>
        <v/>
      </c>
    </row>
    <row r="12" spans="1:10" ht="46.5" customHeight="1" x14ac:dyDescent="0.2">
      <c r="A12" s="5" t="str">
        <f>IF(DataSheet!A13&lt;&gt;0,DataSheet!A13,"")</f>
        <v>WE010035</v>
      </c>
      <c r="B12" s="4" t="str">
        <f>IF(DataSheet!D13&lt;&gt;0,DataSheet!D13,"")</f>
        <v>חפירה/חציבת  תעלות עבור ביוב,ניקוז ומעברים לעומק עד 1.75 מ'</v>
      </c>
      <c r="C12" s="4" t="str">
        <f>IF(DataSheet!E13&lt;&gt;0,DataSheet!E13,"")</f>
        <v>חפירה/חציבה של תעלות עבור ביוב,ניקוז מעברי מים  וצנרת מים לעומק של עד 1.75 מ' כולל הובלה מיון ופיזור החומר החפור וסיווגו</v>
      </c>
      <c r="D12" s="5" t="str">
        <f>IF(A12="","",IF(DataSheet!J13=0,"פריט ללא הבהרה",DataSheet!J13))</f>
        <v>6.1.319</v>
      </c>
      <c r="E12">
        <f>IF(DataSheet!B13&lt;&gt;0,DataSheet!B13,"")</f>
        <v>47.49</v>
      </c>
      <c r="F12" t="str">
        <f>IF(DataSheet!F13&lt;&gt;0,DataSheet!F13,"")</f>
        <v>מ3</v>
      </c>
      <c r="H12" t="str">
        <f t="shared" si="0"/>
        <v/>
      </c>
    </row>
    <row r="13" spans="1:10" ht="46.5" customHeight="1" x14ac:dyDescent="0.2">
      <c r="A13" s="5" t="str">
        <f>IF(DataSheet!A14&lt;&gt;0,DataSheet!A14,"")</f>
        <v>WE040025</v>
      </c>
      <c r="B13" s="4" t="str">
        <f>IF(DataSheet!D14&lt;&gt;0,DataSheet!D14,"")</f>
        <v>ייצוב מדרונות באמצעות כוורת גיאוטכנית</v>
      </c>
      <c r="C13" s="4" t="str">
        <f>IF(DataSheet!E14&lt;&gt;0,DataSheet!E14,"")</f>
        <v>ייצוב מדרונות בכוורת גיאוטכנית גובה 10 ס''מ לרבות חיבור בין רצועות עיגון ומילוי בבטון ב-20 בגוון בהתאם להחלטת המפקח.</v>
      </c>
      <c r="D13" s="5" t="str">
        <f>IF(A13="","",IF(DataSheet!J14=0,"פריט ללא הבהרה",DataSheet!J14))</f>
        <v>6.1.123</v>
      </c>
      <c r="E13">
        <f>IF(DataSheet!B14&lt;&gt;0,DataSheet!B14,"")</f>
        <v>173.52</v>
      </c>
      <c r="F13" t="str">
        <f>IF(DataSheet!F14&lt;&gt;0,DataSheet!F14,"")</f>
        <v>מ2</v>
      </c>
      <c r="H13" t="str">
        <f t="shared" si="0"/>
        <v/>
      </c>
    </row>
    <row r="14" spans="1:10" ht="46.5" customHeight="1" x14ac:dyDescent="0.2">
      <c r="A14" s="5" t="str">
        <f>IF(DataSheet!A15&lt;&gt;0,DataSheet!A15,"")</f>
        <v>WE040029</v>
      </c>
      <c r="B14" s="4" t="str">
        <f>IF(DataSheet!D15&lt;&gt;0,DataSheet!D15,"")</f>
        <v>פריסת יריעות  בד גיאוטכני במשקל 120 גרם/'מ"ר</v>
      </c>
      <c r="C14" s="4" t="str">
        <f>IF(DataSheet!E15&lt;&gt;0,DataSheet!E15,"")</f>
        <v>פריסת יריעות בד גיאוטכני במשקל 120 גרם/'מ"ר בשטח שיוגדר כולל אמצעי עיגון לקרקע</v>
      </c>
      <c r="D14" s="5" t="str">
        <f>IF(A14="","",IF(DataSheet!J15=0,"פריט ללא הבהרה",DataSheet!J15))</f>
        <v>6.1.271</v>
      </c>
      <c r="E14">
        <f>IF(DataSheet!B15&lt;&gt;0,DataSheet!B15,"")</f>
        <v>173.52</v>
      </c>
      <c r="F14" t="str">
        <f>IF(DataSheet!F15&lt;&gt;0,DataSheet!F15,"")</f>
        <v>מ2</v>
      </c>
      <c r="H14" t="str">
        <f t="shared" si="0"/>
        <v/>
      </c>
    </row>
    <row r="15" spans="1:10" ht="46.5" customHeight="1" x14ac:dyDescent="0.2">
      <c r="A15" s="5" t="str">
        <f>IF(DataSheet!A16&lt;&gt;0,DataSheet!A16,"")</f>
        <v>WE040005</v>
      </c>
      <c r="B15" s="4" t="str">
        <f>IF(DataSheet!D16&lt;&gt;0,DataSheet!D16,"")</f>
        <v>ניסור אספלט</v>
      </c>
      <c r="C15" s="4" t="str">
        <f>IF(DataSheet!E16&lt;&gt;0,DataSheet!E16,"")</f>
        <v>ניסור אספלט קיים ע''י מסור כביש</v>
      </c>
      <c r="D15" s="5" t="str">
        <f>IF(A15="","",IF(DataSheet!J16=0,"פריט ללא הבהרה",DataSheet!J16))</f>
        <v>6.1.103</v>
      </c>
      <c r="E15">
        <f>IF(DataSheet!B16&lt;&gt;0,DataSheet!B16,"")</f>
        <v>9</v>
      </c>
      <c r="F15" t="str">
        <f>IF(DataSheet!F16&lt;&gt;0,DataSheet!F16,"")</f>
        <v>מטר</v>
      </c>
      <c r="H15" t="str">
        <f t="shared" si="0"/>
        <v/>
      </c>
    </row>
    <row r="16" spans="1:10" ht="46.5" customHeight="1" x14ac:dyDescent="0.2">
      <c r="A16" s="5" t="str">
        <f>IF(DataSheet!A17&lt;&gt;0,DataSheet!A17,"")</f>
        <v>WE010003</v>
      </c>
      <c r="B16" s="4" t="str">
        <f>IF(DataSheet!D17&lt;&gt;0,DataSheet!D17,"")</f>
        <v>חפירה כללית בשטח בין 1 ל3 מטר</v>
      </c>
      <c r="C16" s="4" t="str">
        <f>IF(DataSheet!E17&lt;&gt;0,DataSheet!E17,"")</f>
        <v>חפירה / חציבה כללית בשטח לעומק כולל בין 1 מ' ועד 3 מטרים</v>
      </c>
      <c r="D16" s="5" t="str">
        <f>IF(A16="","",IF(DataSheet!J17=0,"פריט ללא הבהרה",DataSheet!J17))</f>
        <v>6.1.03</v>
      </c>
      <c r="E16">
        <f>IF(DataSheet!B17&lt;&gt;0,DataSheet!B17,"")</f>
        <v>27</v>
      </c>
      <c r="F16" t="str">
        <f>IF(DataSheet!F17&lt;&gt;0,DataSheet!F17,"")</f>
        <v>מ3</v>
      </c>
      <c r="H16" t="str">
        <f t="shared" si="0"/>
        <v/>
      </c>
    </row>
    <row r="17" spans="1:8" ht="46.5" customHeight="1" x14ac:dyDescent="0.2">
      <c r="A17" s="5" t="str">
        <f>IF(DataSheet!A18&lt;&gt;0,DataSheet!A18,"")</f>
        <v>WE010041</v>
      </c>
      <c r="B17" s="4" t="str">
        <f>IF(DataSheet!D18&lt;&gt;0,DataSheet!D18,"")</f>
        <v>ביצוע מילוי חוזר מחומר מקומי ו/ או נברר מהודק בשכבות 20ס"מ</v>
      </c>
      <c r="C17" s="4" t="str">
        <f>IF(DataSheet!E18&lt;&gt;0,DataSheet!E18,"")</f>
        <v>ביצוע מילוי חוזר מחומר מקומי ו/ או נברר מהודק בשכבות 20 ס"מ (אחרי ההידוק) לדרגת הידוק %98 עד %100 מהצפיפות המקסימלית</v>
      </c>
      <c r="D17" s="5" t="str">
        <f>IF(A17="","",IF(DataSheet!J18=0,"פריט ללא הבהרה",DataSheet!J18))</f>
        <v>6.1.341</v>
      </c>
      <c r="E17">
        <f>IF(DataSheet!B18&lt;&gt;0,DataSheet!B18,"")</f>
        <v>19.8</v>
      </c>
      <c r="F17" t="str">
        <f>IF(DataSheet!F18&lt;&gt;0,DataSheet!F18,"")</f>
        <v>מ3</v>
      </c>
      <c r="H17" t="str">
        <f t="shared" si="0"/>
        <v/>
      </c>
    </row>
    <row r="18" spans="1:8" ht="46.5" customHeight="1" x14ac:dyDescent="0.2">
      <c r="A18" s="5" t="str">
        <f>IF(DataSheet!A19&lt;&gt;0,DataSheet!A19,"")</f>
        <v>WE010040</v>
      </c>
      <c r="B18" s="4" t="str">
        <f>IF(DataSheet!D19&lt;&gt;0,DataSheet!D19,"")</f>
        <v>מילוי במצע מובא סוג א' בשכבות 20-15 ס"מ בהידוק מבוקר</v>
      </c>
      <c r="C18" s="4" t="str">
        <f>IF(DataSheet!E19&lt;&gt;0,DataSheet!E19,"")</f>
        <v>מילוי במצע מובא סוג א' בשכבות 20-15 ס"מ (אחרי ההידוק) תוך כדי הידוק מבוקר לדרגת הידוק %98 עד %100 מהצפיפות מקסימלית</v>
      </c>
      <c r="D18" s="5" t="str">
        <f>IF(A18="","",IF(DataSheet!J19=0,"פריט ללא הבהרה",DataSheet!J19))</f>
        <v>6.1.339</v>
      </c>
      <c r="E18">
        <f>IF(DataSheet!B19&lt;&gt;0,DataSheet!B19,"")</f>
        <v>7.2</v>
      </c>
      <c r="F18" t="str">
        <f>IF(DataSheet!F19&lt;&gt;0,DataSheet!F19,"")</f>
        <v>מ3</v>
      </c>
      <c r="H18" t="str">
        <f t="shared" si="0"/>
        <v/>
      </c>
    </row>
    <row r="19" spans="1:8" ht="46.5" customHeight="1" x14ac:dyDescent="0.2">
      <c r="A19" s="5" t="str">
        <f>IF(DataSheet!A20&lt;&gt;0,DataSheet!A20,"")</f>
        <v>WE040003</v>
      </c>
      <c r="B19" s="4" t="str">
        <f>IF(DataSheet!D20&lt;&gt;0,DataSheet!D20,"")</f>
        <v>פרוק מסעת אספלט</v>
      </c>
      <c r="C19" s="4" t="str">
        <f>IF(DataSheet!E20&lt;&gt;0,DataSheet!E20,"")</f>
        <v>פירוק מיסעת אספלט עובי עד 10 ס''מ כולל פינוי פסולת לאתר מורשה</v>
      </c>
      <c r="D19" s="5" t="str">
        <f>IF(A19="","",IF(DataSheet!J20=0,"פריט ללא הבהרה",DataSheet!J20))</f>
        <v>6.1.101</v>
      </c>
      <c r="E19">
        <f>IF(DataSheet!B20&lt;&gt;0,DataSheet!B20,"")</f>
        <v>18</v>
      </c>
      <c r="F19" t="str">
        <f>IF(DataSheet!F20&lt;&gt;0,DataSheet!F20,"")</f>
        <v>מ2</v>
      </c>
      <c r="H19" t="str">
        <f t="shared" si="0"/>
        <v/>
      </c>
    </row>
    <row r="20" spans="1:8" ht="46.5" customHeight="1" x14ac:dyDescent="0.2">
      <c r="A20" s="5" t="str">
        <f>IF(DataSheet!A21&lt;&gt;0,DataSheet!A21,"")</f>
        <v>WE040019</v>
      </c>
      <c r="B20" s="4" t="str">
        <f>IF(DataSheet!D21&lt;&gt;0,DataSheet!D21,"")</f>
        <v>ציפוי יסוד</v>
      </c>
      <c r="C20" s="4" t="str">
        <f>IF(DataSheet!E21&lt;&gt;0,DataSheet!E21,"")</f>
        <v>ציפוי יסוד באימולסיה ביטומנית בשיעור 1 ליטר/מ''ר</v>
      </c>
      <c r="D20" s="5" t="str">
        <f>IF(A20="","",IF(DataSheet!J21=0,"פריט ללא הבהרה",DataSheet!J21))</f>
        <v>6.1.117</v>
      </c>
      <c r="E20">
        <f>IF(DataSheet!B21&lt;&gt;0,DataSheet!B21,"")</f>
        <v>18</v>
      </c>
      <c r="F20" t="str">
        <f>IF(DataSheet!F21&lt;&gt;0,DataSheet!F21,"")</f>
        <v>מ2</v>
      </c>
      <c r="H20" t="str">
        <f t="shared" si="0"/>
        <v/>
      </c>
    </row>
    <row r="21" spans="1:8" ht="46.5" customHeight="1" x14ac:dyDescent="0.2">
      <c r="A21" s="5" t="str">
        <f>IF(DataSheet!A22&lt;&gt;0,DataSheet!A22,"")</f>
        <v>WE040020</v>
      </c>
      <c r="B21" s="4" t="str">
        <f>IF(DataSheet!D22&lt;&gt;0,DataSheet!D22,"")</f>
        <v>ציפוי מאחה</v>
      </c>
      <c r="C21" s="4" t="str">
        <f>IF(DataSheet!E22&lt;&gt;0,DataSheet!E22,"")</f>
        <v>ציפוי מאחה באימולסיה ביטומנית בשיער 0.5 ליטר/מ''ר</v>
      </c>
      <c r="D21" s="5" t="str">
        <f>IF(A21="","",IF(DataSheet!J22=0,"פריט ללא הבהרה",DataSheet!J22))</f>
        <v>6.1.118</v>
      </c>
      <c r="E21">
        <f>IF(DataSheet!B22&lt;&gt;0,DataSheet!B22,"")</f>
        <v>18</v>
      </c>
      <c r="F21" t="str">
        <f>IF(DataSheet!F22&lt;&gt;0,DataSheet!F22,"")</f>
        <v>מ2</v>
      </c>
      <c r="H21" t="str">
        <f t="shared" si="0"/>
        <v/>
      </c>
    </row>
    <row r="22" spans="1:8" ht="46.5" customHeight="1" x14ac:dyDescent="0.2">
      <c r="A22" s="5" t="str">
        <f>IF(DataSheet!A23&lt;&gt;0,DataSheet!A23,"")</f>
        <v>WE040021</v>
      </c>
      <c r="B22" s="4" t="str">
        <f>IF(DataSheet!D23&lt;&gt;0,DataSheet!D23,"")</f>
        <v>שכבת אספלט תחתונה</v>
      </c>
      <c r="C22" s="4" t="str">
        <f>IF(DataSheet!E23&lt;&gt;0,DataSheet!E23,"")</f>
        <v>שכבה מקשרת מבטון אספלט בעובי 5 ס''מ עם אבן גודל מקסימאלי 19 מ''מ לרבות פיזור והידוק</v>
      </c>
      <c r="D22" s="5" t="str">
        <f>IF(A22="","",IF(DataSheet!J23=0,"פריט ללא הבהרה",DataSheet!J23))</f>
        <v>6.1.119</v>
      </c>
      <c r="E22">
        <f>IF(DataSheet!B23&lt;&gt;0,DataSheet!B23,"")</f>
        <v>18</v>
      </c>
      <c r="F22" t="str">
        <f>IF(DataSheet!F23&lt;&gt;0,DataSheet!F23,"")</f>
        <v>מ2</v>
      </c>
      <c r="H22" t="str">
        <f t="shared" si="0"/>
        <v/>
      </c>
    </row>
    <row r="23" spans="1:8" ht="46.5" customHeight="1" x14ac:dyDescent="0.2">
      <c r="A23" s="5" t="str">
        <f>IF(DataSheet!A24&lt;&gt;0,DataSheet!A24,"")</f>
        <v>WE040022</v>
      </c>
      <c r="B23" s="4" t="str">
        <f>IF(DataSheet!D24&lt;&gt;0,DataSheet!D24,"")</f>
        <v>שכבה אספלט עליונה</v>
      </c>
      <c r="C23" s="4" t="str">
        <f>IF(DataSheet!E24&lt;&gt;0,DataSheet!E24,"")</f>
        <v>שכבה עליונה מבטון אספלט בעובי 5 ס''מ עם אבן גודל מקסימאלי 19 מ''מ לרבות פיזור והידוק</v>
      </c>
      <c r="D23" s="5" t="str">
        <f>IF(A23="","",IF(DataSheet!J24=0,"פריט ללא הבהרה",DataSheet!J24))</f>
        <v>6.1.120</v>
      </c>
      <c r="E23">
        <f>IF(DataSheet!B24&lt;&gt;0,DataSheet!B24,"")</f>
        <v>18</v>
      </c>
      <c r="F23" t="str">
        <f>IF(DataSheet!F24&lt;&gt;0,DataSheet!F24,"")</f>
        <v>מ2</v>
      </c>
      <c r="H23" t="str">
        <f t="shared" si="0"/>
        <v/>
      </c>
    </row>
    <row r="24" spans="1:8" ht="46.5" customHeight="1" x14ac:dyDescent="0.2">
      <c r="A24" s="5" t="str">
        <f>IF(DataSheet!A25&lt;&gt;0,DataSheet!A25,"")</f>
        <v>WE010005</v>
      </c>
      <c r="B24" s="4" t="str">
        <f>IF(DataSheet!D25&lt;&gt;0,DataSheet!D25,"")</f>
        <v>חפירה למבנים תת קרקעים עד 2 מטר</v>
      </c>
      <c r="C24" s="4" t="str">
        <f>IF(DataSheet!E25&lt;&gt;0,DataSheet!E25,"")</f>
        <v>חפירה / חציבה למבנים תת קרקעים / שוחות מגופים / מכלי ניקוזים וכד' לעומק שאינו עולה על 2 מטרים</v>
      </c>
      <c r="D24" s="5" t="str">
        <f>IF(A24="","",IF(DataSheet!J25=0,"פריט ללא הבהרה",DataSheet!J25))</f>
        <v>6.1.05</v>
      </c>
      <c r="E24">
        <f>IF(DataSheet!B25&lt;&gt;0,DataSheet!B25,"")</f>
        <v>10.199999999999999</v>
      </c>
      <c r="F24" t="str">
        <f>IF(DataSheet!F25&lt;&gt;0,DataSheet!F25,"")</f>
        <v>מ3</v>
      </c>
      <c r="H24" t="str">
        <f t="shared" si="0"/>
        <v/>
      </c>
    </row>
    <row r="25" spans="1:8" ht="46.5" customHeight="1" x14ac:dyDescent="0.2">
      <c r="A25" s="5" t="str">
        <f>IF(DataSheet!A26&lt;&gt;0,DataSheet!A26,"")</f>
        <v>WE020001</v>
      </c>
      <c r="B25" s="4" t="str">
        <f>IF(DataSheet!D26&lt;&gt;0,DataSheet!D26,"")</f>
        <v>מצע בטון רזה.</v>
      </c>
      <c r="C25" s="4" t="str">
        <f>IF(DataSheet!E26&lt;&gt;0,DataSheet!E26,"")</f>
        <v>בטון רזה עובי 5 ס''מ מתחת ליסודות בודדים, עוברים קורות יסוד או מרצפים.</v>
      </c>
      <c r="D25" s="5" t="str">
        <f>IF(A25="","",IF(DataSheet!J26=0,"פריט ללא הבהרה",DataSheet!J26))</f>
        <v>6.1.23</v>
      </c>
      <c r="E25">
        <f>IF(DataSheet!B26&lt;&gt;0,DataSheet!B26,"")</f>
        <v>7.5</v>
      </c>
      <c r="F25" t="str">
        <f>IF(DataSheet!F26&lt;&gt;0,DataSheet!F26,"")</f>
        <v>מ2</v>
      </c>
      <c r="H25" t="str">
        <f t="shared" si="0"/>
        <v/>
      </c>
    </row>
    <row r="26" spans="1:8" ht="46.5" customHeight="1" x14ac:dyDescent="0.2">
      <c r="A26" s="5" t="str">
        <f>IF(DataSheet!A27&lt;&gt;0,DataSheet!A27,"")</f>
        <v>WE020017</v>
      </c>
      <c r="B26" s="4" t="str">
        <f>IF(DataSheet!D27&lt;&gt;0,DataSheet!D27,"")</f>
        <v>קירות בטון בעובי של עד 40 ס''מ</v>
      </c>
      <c r="C26" s="4" t="str">
        <f>IF(DataSheet!E27&lt;&gt;0,DataSheet!E27,"")</f>
        <v>ירות בטון ב-30, דרגת חשיפה 6, בעובי של 20 ס''מ ועד 40 ס''מ ללא תלות בגובה הקיר או צורתו כולל פינות קטומות, שקעים ופתחים.</v>
      </c>
      <c r="D26" s="5" t="str">
        <f>IF(A26="","",IF(DataSheet!J27=0,"פריט ללא הבהרה",DataSheet!J27))</f>
        <v>6.1.39</v>
      </c>
      <c r="E26">
        <f>IF(DataSheet!B27&lt;&gt;0,DataSheet!B27,"")</f>
        <v>3</v>
      </c>
      <c r="F26" t="str">
        <f>IF(DataSheet!F27&lt;&gt;0,DataSheet!F27,"")</f>
        <v>מ3</v>
      </c>
      <c r="H26" t="str">
        <f t="shared" si="0"/>
        <v/>
      </c>
    </row>
    <row r="27" spans="1:8" ht="46.5" customHeight="1" x14ac:dyDescent="0.2">
      <c r="A27" s="5" t="str">
        <f>IF(DataSheet!A28&lt;&gt;0,DataSheet!A28,"")</f>
        <v>WE020095</v>
      </c>
      <c r="B27" s="4" t="str">
        <f>IF(DataSheet!D28&lt;&gt;0,DataSheet!D28,"")</f>
        <v>יסודות עוברים מבטון ב-30 בעובי 50 ס"מ וברוחב עד 150ס"מ</v>
      </c>
      <c r="C27" s="4" t="str">
        <f>IF(DataSheet!E28&lt;&gt;0,DataSheet!E28,"")</f>
        <v>יסודות עוברים מבטון ב-30 בעובי 50 ס"מ וברוחב עד 150ס"מ לקירות למיכלי הדלק בצורה מעגלית כללית(או יצוקים בסיגמנטים ישרים).</v>
      </c>
      <c r="D27" s="5" t="str">
        <f>IF(A27="","",IF(DataSheet!J28=0,"פריט ללא הבהרה",DataSheet!J28))</f>
        <v>6.1.347</v>
      </c>
      <c r="E27">
        <f>IF(DataSheet!B28&lt;&gt;0,DataSheet!B28,"")</f>
        <v>3.75</v>
      </c>
      <c r="F27" t="str">
        <f>IF(DataSheet!F28&lt;&gt;0,DataSheet!F28,"")</f>
        <v>מ3</v>
      </c>
      <c r="H27" t="str">
        <f t="shared" si="0"/>
        <v/>
      </c>
    </row>
    <row r="28" spans="1:8" ht="46.5" customHeight="1" x14ac:dyDescent="0.2">
      <c r="A28" s="5" t="str">
        <f>IF(DataSheet!A29&lt;&gt;0,DataSheet!A29,"")</f>
        <v>WE020064</v>
      </c>
      <c r="B28" s="4" t="str">
        <f>IF(DataSheet!D29&lt;&gt;0,DataSheet!D29,"")</f>
        <v>מוטות פלדה עגולים מצולעים בכל הקטרים לזיון בטון.</v>
      </c>
      <c r="C28" s="4" t="str">
        <f>IF(DataSheet!E29&lt;&gt;0,DataSheet!E29,"")</f>
        <v>מוטות פלדה עגולים מצולעים בכל הקטרים לזיון בטון.</v>
      </c>
      <c r="D28" s="5" t="str">
        <f>IF(A28="","",IF(DataSheet!J29=0,"פריט ללא הבהרה",DataSheet!J29))</f>
        <v>6.1.86</v>
      </c>
      <c r="E28">
        <f>IF(DataSheet!B29&lt;&gt;0,DataSheet!B29,"")</f>
        <v>0.25</v>
      </c>
      <c r="F28" t="str">
        <f>IF(DataSheet!F29&lt;&gt;0,DataSheet!F29,"")</f>
        <v>טון</v>
      </c>
      <c r="H28" t="str">
        <f t="shared" si="0"/>
        <v/>
      </c>
    </row>
    <row r="29" spans="1:8" ht="46.5" customHeight="1" x14ac:dyDescent="0.2">
      <c r="A29" s="5" t="str">
        <f>IF(DataSheet!A30&lt;&gt;0,DataSheet!A30,"")</f>
        <v>WE020119</v>
      </c>
      <c r="B29" s="4" t="str">
        <f>IF(DataSheet!D30&lt;&gt;0,DataSheet!D30,"")</f>
        <v>קידוח קוצים כימיים</v>
      </c>
      <c r="C29" s="4" t="str">
        <f>IF(DataSheet!E30&lt;&gt;0,DataSheet!E30,"")</f>
        <v>קידוח קוצים כימיים לבטון או בלוק בכל מידה ואורך</v>
      </c>
      <c r="D29" s="5" t="str">
        <f>IF(A29="","",IF(DataSheet!J30=0,"פריט ללא הבהרה",DataSheet!J30))</f>
        <v>6.1.414</v>
      </c>
      <c r="E29">
        <f>IF(DataSheet!B30&lt;&gt;0,DataSheet!B30,"")</f>
        <v>30</v>
      </c>
      <c r="F29" t="str">
        <f>IF(DataSheet!F30&lt;&gt;0,DataSheet!F30,"")</f>
        <v>יח'</v>
      </c>
      <c r="H29" t="str">
        <f t="shared" si="0"/>
        <v/>
      </c>
    </row>
    <row r="30" spans="1:8" ht="46.5" customHeight="1" x14ac:dyDescent="0.2">
      <c r="A30" s="5" t="str">
        <f>IF(DataSheet!A31&lt;&gt;0,DataSheet!A31,"")</f>
        <v>WE020088</v>
      </c>
      <c r="B30" s="4" t="str">
        <f>IF(DataSheet!D31&lt;&gt;0,DataSheet!D31,"")</f>
        <v>צינרות מבטון מזוין דרג 4 קוטר 60 ס"מ מונחים בקרקע</v>
      </c>
      <c r="C30" s="4" t="str">
        <f>IF(DataSheet!E31&lt;&gt;0,DataSheet!E31,"")</f>
        <v>צינרות מבטון מזוין דרג 4 לפי ת"י 27 סוג 1  קוטר 60 ס"מ מונחים בקרקע בעומק עד 175 ס"מ לרבות עבודות חפירה ומילוי חוזר</v>
      </c>
      <c r="D30" s="5" t="str">
        <f>IF(A30="","",IF(DataSheet!J31=0,"פריט ללא הבהרה",DataSheet!J31))</f>
        <v>6.1.325</v>
      </c>
      <c r="E30">
        <f>IF(DataSheet!B31&lt;&gt;0,DataSheet!B31,"")</f>
        <v>12.6</v>
      </c>
      <c r="F30" t="str">
        <f>IF(DataSheet!F31&lt;&gt;0,DataSheet!F31,"")</f>
        <v>מטר</v>
      </c>
      <c r="H30" t="str">
        <f t="shared" si="0"/>
        <v/>
      </c>
    </row>
    <row r="31" spans="1:8" ht="46.5" customHeight="1" x14ac:dyDescent="0.2">
      <c r="A31" s="5" t="str">
        <f>IF(DataSheet!A32&lt;&gt;0,DataSheet!A32,"")</f>
        <v>WE020073</v>
      </c>
      <c r="B31" s="4" t="str">
        <f>IF(DataSheet!D32&lt;&gt;0,DataSheet!D32,"")</f>
        <v>ניסור או חיתוך בטון עד עובי 30 ס''מ</v>
      </c>
      <c r="C31" s="4" t="str">
        <f>IF(DataSheet!E32&lt;&gt;0,DataSheet!E32,"")</f>
        <v>ניסור או חיתוך קיר / תקרה / רצפת בטון מזויין עד עובי 30 ס''מ</v>
      </c>
      <c r="D31" s="5" t="str">
        <f>IF(A31="","",IF(DataSheet!J32=0,"פריט ללא הבהרה",DataSheet!J32))</f>
        <v>6.1.267</v>
      </c>
      <c r="E31">
        <f>IF(DataSheet!B32&lt;&gt;0,DataSheet!B32,"")</f>
        <v>3</v>
      </c>
      <c r="F31" t="str">
        <f>IF(DataSheet!F32&lt;&gt;0,DataSheet!F32,"")</f>
        <v>מטר</v>
      </c>
      <c r="H31" t="str">
        <f t="shared" si="0"/>
        <v/>
      </c>
    </row>
    <row r="32" spans="1:8" ht="46.5" customHeight="1" x14ac:dyDescent="0.2">
      <c r="A32" s="5" t="str">
        <f>IF(DataSheet!A33&lt;&gt;0,DataSheet!A33,"")</f>
        <v>WE060182</v>
      </c>
      <c r="B32" s="4" t="str">
        <f>IF(DataSheet!D33&lt;&gt;0,DataSheet!D33,"")</f>
        <v>פירוק קו צינור ניקוז  בקוטר "4</v>
      </c>
      <c r="C32" s="4" t="str">
        <f>IF(DataSheet!E33&lt;&gt;0,DataSheet!E33,"")</f>
        <v>פירוק קו צינור ניקוז  בקוטר "4 ויותר בתוך שוחות מגופים וצנרת עילית, חיתוכים "קרים" ללא שימוש באש של צנרת דרכה זרם דלק .</v>
      </c>
      <c r="D32" s="5" t="str">
        <f>IF(A32="","",IF(DataSheet!J33=0,"פריט ללא הבהרה",DataSheet!J33))</f>
        <v>פריט ללא הבהרה</v>
      </c>
      <c r="E32">
        <f>IF(DataSheet!B33&lt;&gt;0,DataSheet!B33,"")</f>
        <v>5</v>
      </c>
      <c r="F32" t="str">
        <f>IF(DataSheet!F33&lt;&gt;0,DataSheet!F33,"")</f>
        <v>מטר</v>
      </c>
      <c r="H32" t="str">
        <f t="shared" si="0"/>
        <v/>
      </c>
    </row>
    <row r="33" spans="1:8" ht="46.5" customHeight="1" x14ac:dyDescent="0.2">
      <c r="A33" s="5" t="str">
        <f>IF(DataSheet!A34&lt;&gt;0,DataSheet!A34,"")</f>
        <v>WE250026</v>
      </c>
      <c r="B33" s="4" t="str">
        <f>IF(DataSheet!D34&lt;&gt;0,DataSheet!D34,"")</f>
        <v>ניקוי מעבירי מים (מובל סגור) קיימים</v>
      </c>
      <c r="C33" s="4" t="str">
        <f>IF(DataSheet!E34&lt;&gt;0,DataSheet!E34,"")</f>
        <v>ניקוי מעברי מים (מובל סגור) קיימים באמצעות שטיפה וגריפה של לכלוך ופסולת</v>
      </c>
      <c r="D33" s="5" t="str">
        <f>IF(A33="","",IF(DataSheet!J34=0,"פריט ללא הבהרה",DataSheet!J34))</f>
        <v>6.1.313</v>
      </c>
      <c r="E33">
        <f>IF(DataSheet!B34&lt;&gt;0,DataSheet!B34,"")</f>
        <v>24</v>
      </c>
      <c r="F33" t="str">
        <f>IF(DataSheet!F34&lt;&gt;0,DataSheet!F34,"")</f>
        <v>מטר</v>
      </c>
      <c r="H33" t="str">
        <f t="shared" si="0"/>
        <v/>
      </c>
    </row>
    <row r="34" spans="1:8" ht="46.5" customHeight="1" x14ac:dyDescent="0.2">
      <c r="A34" s="5" t="str">
        <f>IF(DataSheet!A35&lt;&gt;0,DataSheet!A35,"")</f>
        <v>WE030037</v>
      </c>
      <c r="B34" s="4" t="str">
        <f>IF(DataSheet!D35&lt;&gt;0,DataSheet!D35,"")</f>
        <v>איטום קירות,משטחי בטון, קורות ויסודות במריחות  ביטומן</v>
      </c>
      <c r="C34" s="4" t="str">
        <f>IF(DataSheet!E35&lt;&gt;0,DataSheet!E35,"")</f>
        <v>איטום קירות, משטחי בטון, קורות ויסודות במריחות  ביטומן מנושב 85/40 בשכבה אחת  1.5 ק"ג/מ"ר, לקבלת ציפוי בעובי של 1 מ"מ</v>
      </c>
      <c r="D34" s="5" t="str">
        <f>IF(A34="","",IF(DataSheet!J35=0,"פריט ללא הבהרה",DataSheet!J35))</f>
        <v>6.1.204</v>
      </c>
      <c r="E34">
        <f>IF(DataSheet!B35&lt;&gt;0,DataSheet!B35,"")</f>
        <v>20</v>
      </c>
      <c r="F34" t="str">
        <f>IF(DataSheet!F35&lt;&gt;0,DataSheet!F35,"")</f>
        <v>מ2</v>
      </c>
      <c r="H34" t="str">
        <f t="shared" si="0"/>
        <v/>
      </c>
    </row>
    <row r="35" spans="1:8" ht="46.5" customHeight="1" x14ac:dyDescent="0.2">
      <c r="A35" s="5" t="str">
        <f>IF(DataSheet!A36&lt;&gt;0,DataSheet!A36,"")</f>
        <v>WE040001</v>
      </c>
      <c r="B35" s="4" t="str">
        <f>IF(DataSheet!D36&lt;&gt;0,DataSheet!D36,"")</f>
        <v>חישוף שטח</v>
      </c>
      <c r="C35" s="4" t="str">
        <f>IF(DataSheet!E36&lt;&gt;0,DataSheet!E36,"")</f>
        <v>חישוף שטח בעובי 20 ס''מ</v>
      </c>
      <c r="D35" s="5" t="str">
        <f>IF(A35="","",IF(DataSheet!J36=0,"פריט ללא הבהרה",DataSheet!J36))</f>
        <v>6.1.99</v>
      </c>
      <c r="E35">
        <f>IF(DataSheet!B36&lt;&gt;0,DataSheet!B36,"")</f>
        <v>121.77</v>
      </c>
      <c r="F35" t="str">
        <f>IF(DataSheet!F36&lt;&gt;0,DataSheet!F36,"")</f>
        <v>מ2</v>
      </c>
      <c r="H35" t="str">
        <f t="shared" si="0"/>
        <v/>
      </c>
    </row>
    <row r="36" spans="1:8" ht="46.5" customHeight="1" x14ac:dyDescent="0.2">
      <c r="A36" s="5" t="str">
        <f>IF(DataSheet!A37&lt;&gt;0,DataSheet!A37,"")</f>
        <v>WE010035</v>
      </c>
      <c r="B36" s="4" t="str">
        <f>IF(DataSheet!D37&lt;&gt;0,DataSheet!D37,"")</f>
        <v>חפירה/חציבת  תעלות עבור ביוב,ניקוז ומעברים לעומק עד 1.75 מ'</v>
      </c>
      <c r="C36" s="4" t="str">
        <f>IF(DataSheet!E37&lt;&gt;0,DataSheet!E37,"")</f>
        <v>חפירה/חציבה של תעלות עבור ביוב,ניקוז מעברי מים  וצנרת מים לעומק של עד 1.75 מ' כולל הובלה מיון ופיזור החומר החפור וסיווגו</v>
      </c>
      <c r="D36" s="5" t="str">
        <f>IF(A36="","",IF(DataSheet!J37=0,"פריט ללא הבהרה",DataSheet!J37))</f>
        <v>6.1.319</v>
      </c>
      <c r="E36">
        <f>IF(DataSheet!B37&lt;&gt;0,DataSheet!B37,"")</f>
        <v>286.05</v>
      </c>
      <c r="F36" t="str">
        <f>IF(DataSheet!F37&lt;&gt;0,DataSheet!F37,"")</f>
        <v>מ3</v>
      </c>
      <c r="H36" t="str">
        <f t="shared" si="0"/>
        <v/>
      </c>
    </row>
    <row r="37" spans="1:8" ht="46.5" customHeight="1" x14ac:dyDescent="0.2">
      <c r="A37" s="5" t="str">
        <f>IF(DataSheet!A38&lt;&gt;0,DataSheet!A38,"")</f>
        <v>WE040045</v>
      </c>
      <c r="B37" s="4" t="str">
        <f>IF(DataSheet!D38&lt;&gt;0,DataSheet!D38,"")</f>
        <v>פירוק והתקנת מעקה בטיחות לכבישים טיפוס "W" (יחיד),</v>
      </c>
      <c r="C37" s="4" t="str">
        <f>IF(DataSheet!E38&lt;&gt;0,DataSheet!E38,"")</f>
        <v>פירוק והתקנת מעקה בטיחות לכבישים טיפוס "W" (יחיד), לרבות מילוי הבור ויסוד חדש</v>
      </c>
      <c r="D37" s="5" t="str">
        <f>IF(A37="","",IF(DataSheet!J38=0,"פריט ללא הבהרה",DataSheet!J38))</f>
        <v>6.1.317</v>
      </c>
      <c r="E37">
        <f>IF(DataSheet!B38&lt;&gt;0,DataSheet!B38,"")</f>
        <v>12</v>
      </c>
      <c r="F37" t="str">
        <f>IF(DataSheet!F38&lt;&gt;0,DataSheet!F38,"")</f>
        <v>מטר</v>
      </c>
      <c r="H37" t="str">
        <f t="shared" si="0"/>
        <v/>
      </c>
    </row>
    <row r="38" spans="1:8" ht="46.5" customHeight="1" x14ac:dyDescent="0.2">
      <c r="A38" s="5" t="str">
        <f>IF(DataSheet!A39&lt;&gt;0,DataSheet!A39,"")</f>
        <v>WE040025</v>
      </c>
      <c r="B38" s="4" t="str">
        <f>IF(DataSheet!D39&lt;&gt;0,DataSheet!D39,"")</f>
        <v>ייצוב מדרונות באמצעות כוורת גיאוטכנית</v>
      </c>
      <c r="C38" s="4" t="str">
        <f>IF(DataSheet!E39&lt;&gt;0,DataSheet!E39,"")</f>
        <v>ייצוב מדרונות בכוורת גיאוטכנית גובה 10 ס''מ לרבות חיבור בין רצועות עיגון ומילוי בבטון ב-20 בגוון בהתאם להחלטת המפקח.</v>
      </c>
      <c r="D38" s="5" t="str">
        <f>IF(A38="","",IF(DataSheet!J39=0,"פריט ללא הבהרה",DataSheet!J39))</f>
        <v>6.1.123</v>
      </c>
      <c r="E38">
        <f>IF(DataSheet!B39&lt;&gt;0,DataSheet!B39,"")</f>
        <v>771.21</v>
      </c>
      <c r="F38" t="str">
        <f>IF(DataSheet!F39&lt;&gt;0,DataSheet!F39,"")</f>
        <v>מ2</v>
      </c>
      <c r="H38" t="str">
        <f t="shared" si="0"/>
        <v/>
      </c>
    </row>
    <row r="39" spans="1:8" ht="46.5" customHeight="1" x14ac:dyDescent="0.2">
      <c r="A39" s="5" t="str">
        <f>IF(DataSheet!A40&lt;&gt;0,DataSheet!A40,"")</f>
        <v>WE040029</v>
      </c>
      <c r="B39" s="4" t="str">
        <f>IF(DataSheet!D40&lt;&gt;0,DataSheet!D40,"")</f>
        <v>פריסת יריעות  בד גיאוטכני במשקל 120 גרם/'מ"ר</v>
      </c>
      <c r="C39" s="4" t="str">
        <f>IF(DataSheet!E40&lt;&gt;0,DataSheet!E40,"")</f>
        <v>פריסת יריעות בד גיאוטכני במשקל 120 גרם/'מ"ר בשטח שיוגדר כולל אמצעי עיגון לקרקע</v>
      </c>
      <c r="D39" s="5" t="str">
        <f>IF(A39="","",IF(DataSheet!J40=0,"פריט ללא הבהרה",DataSheet!J40))</f>
        <v>6.1.271</v>
      </c>
      <c r="E39">
        <f>IF(DataSheet!B40&lt;&gt;0,DataSheet!B40,"")</f>
        <v>771.21</v>
      </c>
      <c r="F39" t="str">
        <f>IF(DataSheet!F40&lt;&gt;0,DataSheet!F40,"")</f>
        <v>מ2</v>
      </c>
      <c r="H39" t="str">
        <f t="shared" si="0"/>
        <v/>
      </c>
    </row>
    <row r="40" spans="1:8" ht="46.5" customHeight="1" x14ac:dyDescent="0.2">
      <c r="A40" s="5" t="str">
        <f>IF(DataSheet!A41&lt;&gt;0,DataSheet!A41,"")</f>
        <v>WE250036</v>
      </c>
      <c r="B40" s="4" t="str">
        <f>IF(DataSheet!D41&lt;&gt;0,DataSheet!D41,"")</f>
        <v>פירוק קונסטרוקציה</v>
      </c>
      <c r="C40" s="4" t="str">
        <f>IF(DataSheet!E41&lt;&gt;0,DataSheet!E41,"")</f>
        <v>פירוק קונסטרוקציה, גרוטאות ומבנה פלדה והובלתם למקום שיורה המהנדס עד 2 ק"מ.</v>
      </c>
      <c r="D40" s="5" t="str">
        <f>IF(A40="","",IF(DataSheet!J41=0,"פריט ללא הבהרה",DataSheet!J41))</f>
        <v>6.1.335</v>
      </c>
      <c r="E40">
        <f>IF(DataSheet!B41&lt;&gt;0,DataSheet!B41,"")</f>
        <v>700</v>
      </c>
      <c r="F40" t="str">
        <f>IF(DataSheet!F41&lt;&gt;0,DataSheet!F41,"")</f>
        <v>ק'ג</v>
      </c>
      <c r="H40" t="str">
        <f t="shared" si="0"/>
        <v/>
      </c>
    </row>
    <row r="41" spans="1:8" ht="46.5" customHeight="1" x14ac:dyDescent="0.2">
      <c r="A41" s="5" t="str">
        <f>IF(DataSheet!A42&lt;&gt;0,DataSheet!A42,"")</f>
        <v>WE010005</v>
      </c>
      <c r="B41" s="4" t="str">
        <f>IF(DataSheet!D42&lt;&gt;0,DataSheet!D42,"")</f>
        <v>חפירה למבנים תת קרקעים עד 2 מטר</v>
      </c>
      <c r="C41" s="4" t="str">
        <f>IF(DataSheet!E42&lt;&gt;0,DataSheet!E42,"")</f>
        <v>חפירה / חציבה למבנים תת קרקעים / שוחות מגופים / מכלי ניקוזים וכד' לעומק שאינו עולה על 2 מטרים</v>
      </c>
      <c r="D41" s="5" t="str">
        <f>IF(A41="","",IF(DataSheet!J42=0,"פריט ללא הבהרה",DataSheet!J42))</f>
        <v>6.1.05</v>
      </c>
      <c r="E41">
        <f>IF(DataSheet!B42&lt;&gt;0,DataSheet!B42,"")</f>
        <v>10</v>
      </c>
      <c r="F41" t="str">
        <f>IF(DataSheet!F42&lt;&gt;0,DataSheet!F42,"")</f>
        <v>מ3</v>
      </c>
      <c r="H41" t="str">
        <f t="shared" si="0"/>
        <v/>
      </c>
    </row>
    <row r="42" spans="1:8" ht="46.5" customHeight="1" x14ac:dyDescent="0.2">
      <c r="A42" s="5" t="str">
        <f>IF(DataSheet!A43&lt;&gt;0,DataSheet!A43,"")</f>
        <v>WE020001</v>
      </c>
      <c r="B42" s="4" t="str">
        <f>IF(DataSheet!D43&lt;&gt;0,DataSheet!D43,"")</f>
        <v>מצע בטון רזה.</v>
      </c>
      <c r="C42" s="4" t="str">
        <f>IF(DataSheet!E43&lt;&gt;0,DataSheet!E43,"")</f>
        <v>בטון רזה עובי 5 ס''מ מתחת ליסודות בודדים, עוברים קורות יסוד או מרצפים.</v>
      </c>
      <c r="D42" s="5" t="str">
        <f>IF(A42="","",IF(DataSheet!J43=0,"פריט ללא הבהרה",DataSheet!J43))</f>
        <v>6.1.23</v>
      </c>
      <c r="E42">
        <f>IF(DataSheet!B43&lt;&gt;0,DataSheet!B43,"")</f>
        <v>11.4</v>
      </c>
      <c r="F42" t="str">
        <f>IF(DataSheet!F43&lt;&gt;0,DataSheet!F43,"")</f>
        <v>מ2</v>
      </c>
      <c r="H42" t="str">
        <f t="shared" si="0"/>
        <v/>
      </c>
    </row>
    <row r="43" spans="1:8" ht="46.5" customHeight="1" x14ac:dyDescent="0.2">
      <c r="A43" s="5" t="str">
        <f>IF(DataSheet!A44&lt;&gt;0,DataSheet!A44,"")</f>
        <v>WE020017</v>
      </c>
      <c r="B43" s="4" t="str">
        <f>IF(DataSheet!D44&lt;&gt;0,DataSheet!D44,"")</f>
        <v>קירות בטון בעובי של עד 40 ס''מ</v>
      </c>
      <c r="C43" s="4" t="str">
        <f>IF(DataSheet!E44&lt;&gt;0,DataSheet!E44,"")</f>
        <v>ירות בטון ב-30, דרגת חשיפה 6, בעובי של 20 ס''מ ועד 40 ס''מ ללא תלות בגובה הקיר או צורתו כולל פינות קטומות, שקעים ופתחים.</v>
      </c>
      <c r="D43" s="5" t="str">
        <f>IF(A43="","",IF(DataSheet!J44=0,"פריט ללא הבהרה",DataSheet!J44))</f>
        <v>6.1.39</v>
      </c>
      <c r="E43">
        <f>IF(DataSheet!B44&lt;&gt;0,DataSheet!B44,"")</f>
        <v>5.7</v>
      </c>
      <c r="F43" t="str">
        <f>IF(DataSheet!F44&lt;&gt;0,DataSheet!F44,"")</f>
        <v>מ3</v>
      </c>
      <c r="H43" t="str">
        <f t="shared" si="0"/>
        <v/>
      </c>
    </row>
    <row r="44" spans="1:8" ht="46.5" customHeight="1" x14ac:dyDescent="0.2">
      <c r="A44" s="5" t="str">
        <f>IF(DataSheet!A45&lt;&gt;0,DataSheet!A45,"")</f>
        <v>WE020095</v>
      </c>
      <c r="B44" s="4" t="str">
        <f>IF(DataSheet!D45&lt;&gt;0,DataSheet!D45,"")</f>
        <v>יסודות עוברים מבטון ב-30 בעובי 50 ס"מ וברוחב עד 150ס"מ</v>
      </c>
      <c r="C44" s="4" t="str">
        <f>IF(DataSheet!E45&lt;&gt;0,DataSheet!E45,"")</f>
        <v>יסודות עוברים מבטון ב-30 בעובי 50 ס"מ וברוחב עד 150ס"מ לקירות למיכלי הדלק בצורה מעגלית כללית(או יצוקים בסיגמנטים ישרים).</v>
      </c>
      <c r="D44" s="5" t="str">
        <f>IF(A44="","",IF(DataSheet!J45=0,"פריט ללא הבהרה",DataSheet!J45))</f>
        <v>6.1.347</v>
      </c>
      <c r="E44">
        <f>IF(DataSheet!B45&lt;&gt;0,DataSheet!B45,"")</f>
        <v>5</v>
      </c>
      <c r="F44" t="str">
        <f>IF(DataSheet!F45&lt;&gt;0,DataSheet!F45,"")</f>
        <v>מ3</v>
      </c>
      <c r="H44" t="str">
        <f t="shared" si="0"/>
        <v/>
      </c>
    </row>
    <row r="45" spans="1:8" ht="46.5" customHeight="1" x14ac:dyDescent="0.2">
      <c r="A45" s="5" t="str">
        <f>IF(DataSheet!A46&lt;&gt;0,DataSheet!A46,"")</f>
        <v>WE020064</v>
      </c>
      <c r="B45" s="4" t="str">
        <f>IF(DataSheet!D46&lt;&gt;0,DataSheet!D46,"")</f>
        <v>מוטות פלדה עגולים מצולעים בכל הקטרים לזיון בטון.</v>
      </c>
      <c r="C45" s="4" t="str">
        <f>IF(DataSheet!E46&lt;&gt;0,DataSheet!E46,"")</f>
        <v>מוטות פלדה עגולים מצולעים בכל הקטרים לזיון בטון.</v>
      </c>
      <c r="D45" s="5" t="str">
        <f>IF(A45="","",IF(DataSheet!J46=0,"פריט ללא הבהרה",DataSheet!J46))</f>
        <v>6.1.86</v>
      </c>
      <c r="E45">
        <f>IF(DataSheet!B46&lt;&gt;0,DataSheet!B46,"")</f>
        <v>0.5</v>
      </c>
      <c r="F45" t="str">
        <f>IF(DataSheet!F46&lt;&gt;0,DataSheet!F46,"")</f>
        <v>טון</v>
      </c>
      <c r="H45" t="str">
        <f t="shared" si="0"/>
        <v/>
      </c>
    </row>
    <row r="46" spans="1:8" ht="46.5" customHeight="1" x14ac:dyDescent="0.2">
      <c r="A46" s="5" t="str">
        <f>IF(DataSheet!A47&lt;&gt;0,DataSheet!A47,"")</f>
        <v>WE020119</v>
      </c>
      <c r="B46" s="4" t="str">
        <f>IF(DataSheet!D47&lt;&gt;0,DataSheet!D47,"")</f>
        <v>קידוח קוצים כימיים</v>
      </c>
      <c r="C46" s="4" t="str">
        <f>IF(DataSheet!E47&lt;&gt;0,DataSheet!E47,"")</f>
        <v>קידוח קוצים כימיים לבטון או בלוק בכל מידה ואורך</v>
      </c>
      <c r="D46" s="5" t="str">
        <f>IF(A46="","",IF(DataSheet!J47=0,"פריט ללא הבהרה",DataSheet!J47))</f>
        <v>6.1.414</v>
      </c>
      <c r="E46">
        <f>IF(DataSheet!B47&lt;&gt;0,DataSheet!B47,"")</f>
        <v>30</v>
      </c>
      <c r="F46" t="str">
        <f>IF(DataSheet!F47&lt;&gt;0,DataSheet!F47,"")</f>
        <v>יח'</v>
      </c>
      <c r="H46" t="str">
        <f t="shared" si="0"/>
        <v/>
      </c>
    </row>
    <row r="47" spans="1:8" ht="46.5" customHeight="1" x14ac:dyDescent="0.2">
      <c r="A47" s="5" t="str">
        <f>IF(DataSheet!A48&lt;&gt;0,DataSheet!A48,"")</f>
        <v>WE250026</v>
      </c>
      <c r="B47" s="4" t="str">
        <f>IF(DataSheet!D48&lt;&gt;0,DataSheet!D48,"")</f>
        <v>ניקוי מעבירי מים (מובל סגור) קיימים</v>
      </c>
      <c r="C47" s="4" t="str">
        <f>IF(DataSheet!E48&lt;&gt;0,DataSheet!E48,"")</f>
        <v>ניקוי מעברי מים (מובל סגור) קיימים באמצעות שטיפה וגריפה של לכלוך ופסולת</v>
      </c>
      <c r="D47" s="5" t="str">
        <f>IF(A47="","",IF(DataSheet!J48=0,"פריט ללא הבהרה",DataSheet!J48))</f>
        <v>6.1.313</v>
      </c>
      <c r="E47">
        <f>IF(DataSheet!B48&lt;&gt;0,DataSheet!B48,"")</f>
        <v>30</v>
      </c>
      <c r="F47" t="str">
        <f>IF(DataSheet!F48&lt;&gt;0,DataSheet!F48,"")</f>
        <v>מטר</v>
      </c>
      <c r="H47" t="str">
        <f t="shared" si="0"/>
        <v/>
      </c>
    </row>
    <row r="48" spans="1:8" ht="46.5" customHeight="1" x14ac:dyDescent="0.2">
      <c r="A48" s="5" t="str">
        <f>IF(DataSheet!A49&lt;&gt;0,DataSheet!A49,"")</f>
        <v>WE030037</v>
      </c>
      <c r="B48" s="4" t="str">
        <f>IF(DataSheet!D49&lt;&gt;0,DataSheet!D49,"")</f>
        <v>איטום קירות,משטחי בטון, קורות ויסודות במריחות  ביטומן</v>
      </c>
      <c r="C48" s="4" t="str">
        <f>IF(DataSheet!E49&lt;&gt;0,DataSheet!E49,"")</f>
        <v>איטום קירות, משטחי בטון, קורות ויסודות במריחות  ביטומן מנושב 85/40 בשכבה אחת  1.5 ק"ג/מ"ר, לקבלת ציפוי בעובי של 1 מ"מ</v>
      </c>
      <c r="D48" s="5" t="str">
        <f>IF(A48="","",IF(DataSheet!J49=0,"פריט ללא הבהרה",DataSheet!J49))</f>
        <v>6.1.204</v>
      </c>
      <c r="E48">
        <f>IF(DataSheet!B49&lt;&gt;0,DataSheet!B49,"")</f>
        <v>32</v>
      </c>
      <c r="F48" t="str">
        <f>IF(DataSheet!F49&lt;&gt;0,DataSheet!F49,"")</f>
        <v>מ2</v>
      </c>
      <c r="H48" t="str">
        <f t="shared" si="0"/>
        <v/>
      </c>
    </row>
    <row r="49" spans="1:8" ht="46.5" customHeight="1" x14ac:dyDescent="0.2">
      <c r="A49" s="5" t="str">
        <f>IF(DataSheet!A50&lt;&gt;0,DataSheet!A50,"")</f>
        <v>WE040125</v>
      </c>
      <c r="B49" s="4" t="str">
        <f>IF(DataSheet!D50&lt;&gt;0,DataSheet!D50,"")</f>
        <v>אספקה והנחת שורת אבני מסלעה מגושי סלע מובאים ו/או מקומיות</v>
      </c>
      <c r="C49" s="4" t="str">
        <f>IF(DataSheet!E50&lt;&gt;0,DataSheet!E50,"")</f>
        <v>אספקה והנחת שורת אבני מסלעה מגושי סלע מובאים ו/או מקומיות , בעיים וקשיחים, בנפח כ­  0.5מ"ק,לרבות חפירה לצורך הנחת תושבת</v>
      </c>
      <c r="D49" s="5" t="str">
        <f>IF(A49="","",IF(DataSheet!J50=0,"פריט ללא הבהרה",DataSheet!J50))</f>
        <v>6.1.655</v>
      </c>
      <c r="E49">
        <f>IF(DataSheet!B50&lt;&gt;0,DataSheet!B50,"")</f>
        <v>15</v>
      </c>
      <c r="F49" t="str">
        <f>IF(DataSheet!F50&lt;&gt;0,DataSheet!F50,"")</f>
        <v>מטר</v>
      </c>
      <c r="H49" t="str">
        <f t="shared" si="0"/>
        <v/>
      </c>
    </row>
    <row r="50" spans="1:8" ht="46.5" customHeight="1" x14ac:dyDescent="0.2">
      <c r="A50" s="5" t="str">
        <f>IF(DataSheet!A51&lt;&gt;0,DataSheet!A51,"")</f>
        <v>WE100002</v>
      </c>
      <c r="B50" s="4" t="str">
        <f>IF(DataSheet!D51&lt;&gt;0,DataSheet!D51,"")</f>
        <v>פועל בניין מקצועי</v>
      </c>
      <c r="C50" s="4" t="str">
        <f>IF(DataSheet!E51&lt;&gt;0,DataSheet!E51,"")</f>
        <v>פועל בנין מקצועי כולל כלים ידנים</v>
      </c>
      <c r="D50" s="5" t="str">
        <f>IF(A50="","",IF(DataSheet!J51=0,"פריט ללא הבהרה",DataSheet!J51))</f>
        <v>6.5.22</v>
      </c>
      <c r="E50">
        <f>IF(DataSheet!B51&lt;&gt;0,DataSheet!B51,"")</f>
        <v>32</v>
      </c>
      <c r="F50" t="str">
        <f>IF(DataSheet!F51&lt;&gt;0,DataSheet!F51,"")</f>
        <v>ש'ע</v>
      </c>
      <c r="H50" t="str">
        <f t="shared" si="0"/>
        <v/>
      </c>
    </row>
    <row r="51" spans="1:8" ht="46.5" customHeight="1" x14ac:dyDescent="0.2">
      <c r="A51" s="5" t="str">
        <f>IF(DataSheet!A52&lt;&gt;0,DataSheet!A52,"")</f>
        <v>WE100003</v>
      </c>
      <c r="B51" s="4" t="str">
        <f>IF(DataSheet!D52&lt;&gt;0,DataSheet!D52,"")</f>
        <v>פועל בנין פשוט</v>
      </c>
      <c r="C51" s="4" t="str">
        <f>IF(DataSheet!E52&lt;&gt;0,DataSheet!E52,"")</f>
        <v>פועל בנין פשוט כולל כלים ידנים</v>
      </c>
      <c r="D51" s="5" t="str">
        <f>IF(A51="","",IF(DataSheet!J52=0,"פריט ללא הבהרה",DataSheet!J52))</f>
        <v>6.5.23</v>
      </c>
      <c r="E51">
        <f>IF(DataSheet!B52&lt;&gt;0,DataSheet!B52,"")</f>
        <v>32</v>
      </c>
      <c r="F51" t="str">
        <f>IF(DataSheet!F52&lt;&gt;0,DataSheet!F52,"")</f>
        <v>ש'ע</v>
      </c>
      <c r="H51" t="str">
        <f t="shared" si="0"/>
        <v/>
      </c>
    </row>
    <row r="52" spans="1:8" ht="46.5" customHeight="1" x14ac:dyDescent="0.2">
      <c r="A52" s="5" t="str">
        <f>IF(DataSheet!A53&lt;&gt;0,DataSheet!A53,"")</f>
        <v>WE090003</v>
      </c>
      <c r="B52" s="4" t="str">
        <f>IF(DataSheet!D53&lt;&gt;0,DataSheet!D53,"")</f>
        <v>מחפר אופני</v>
      </c>
      <c r="C52" s="4" t="str">
        <f>IF(DataSheet!E53&lt;&gt;0,DataSheet!E53,"")</f>
        <v>מחפר אופני עם פטיש הידראולי כף 40, 60 כדוגמת JCB 4 או ש''ע כולל הובלה ומפעיל.</v>
      </c>
      <c r="D52" s="5" t="str">
        <f>IF(A52="","",IF(DataSheet!J53=0,"פריט ללא הבהרה",DataSheet!J53))</f>
        <v>6.5.03</v>
      </c>
      <c r="E52">
        <f>IF(DataSheet!B53&lt;&gt;0,DataSheet!B53,"")</f>
        <v>32</v>
      </c>
      <c r="F52" t="str">
        <f>IF(DataSheet!F53&lt;&gt;0,DataSheet!F53,"")</f>
        <v>ש'ע</v>
      </c>
      <c r="H52" t="str">
        <f t="shared" si="0"/>
        <v/>
      </c>
    </row>
    <row r="53" spans="1:8" ht="46.5" customHeight="1" x14ac:dyDescent="0.2">
      <c r="A53" s="5" t="str">
        <f>IF(DataSheet!A54&lt;&gt;0,DataSheet!A54,"")</f>
        <v>WE090008</v>
      </c>
      <c r="B53" s="4" t="str">
        <f>IF(DataSheet!D54&lt;&gt;0,DataSheet!D54,"")</f>
        <v>משאית רכינה</v>
      </c>
      <c r="C53" s="4" t="str">
        <f>IF(DataSheet!E54&lt;&gt;0,DataSheet!E54,"")</f>
        <v>משאית רכינה שני צירים עם ארגז בקיבולת 15-18 טון כולל נהג.</v>
      </c>
      <c r="D53" s="5" t="str">
        <f>IF(A53="","",IF(DataSheet!J54=0,"פריט ללא הבהרה",DataSheet!J54))</f>
        <v>6.5.08</v>
      </c>
      <c r="E53">
        <f>IF(DataSheet!B54&lt;&gt;0,DataSheet!B54,"")</f>
        <v>4</v>
      </c>
      <c r="F53" t="str">
        <f>IF(DataSheet!F54&lt;&gt;0,DataSheet!F54,"")</f>
        <v>יום</v>
      </c>
      <c r="H53" t="str">
        <f t="shared" si="0"/>
        <v/>
      </c>
    </row>
    <row r="54" spans="1:8" ht="46.5" customHeight="1" x14ac:dyDescent="0.2">
      <c r="A54" s="5" t="str">
        <f>IF(DataSheet!A55&lt;&gt;0,DataSheet!A55,"")</f>
        <v/>
      </c>
      <c r="B54" s="4" t="str">
        <f>IF(DataSheet!D55&lt;&gt;0,DataSheet!D55,"")</f>
        <v/>
      </c>
      <c r="C54" s="4" t="str">
        <f>IF(DataSheet!E55&lt;&gt;0,DataSheet!E55,"")</f>
        <v/>
      </c>
      <c r="D54" s="5" t="str">
        <f>IF(A54="","",IF(DataSheet!J55=0,"פריט ללא הבהרה",DataSheet!J55))</f>
        <v/>
      </c>
      <c r="E54" t="str">
        <f>IF(DataSheet!B55&lt;&gt;0,DataSheet!B55,"")</f>
        <v/>
      </c>
      <c r="F54" t="str">
        <f>IF(DataSheet!F55&lt;&gt;0,DataSheet!F55,"")</f>
        <v/>
      </c>
      <c r="H54" t="str">
        <f t="shared" si="0"/>
        <v/>
      </c>
    </row>
    <row r="55" spans="1:8" ht="46.5" customHeight="1" x14ac:dyDescent="0.2">
      <c r="A55" s="5" t="str">
        <f>IF(DataSheet!A56&lt;&gt;0,DataSheet!A56,"")</f>
        <v/>
      </c>
      <c r="B55" s="4" t="str">
        <f>IF(DataSheet!D56&lt;&gt;0,DataSheet!D56,"")</f>
        <v/>
      </c>
      <c r="C55" s="4" t="str">
        <f>IF(DataSheet!E56&lt;&gt;0,DataSheet!E56,"")</f>
        <v/>
      </c>
      <c r="D55" s="5" t="str">
        <f>IF(A55="","",IF(DataSheet!J56=0,"פריט ללא הבהרה",DataSheet!J56))</f>
        <v/>
      </c>
      <c r="E55" t="str">
        <f>IF(DataSheet!B56&lt;&gt;0,DataSheet!B56,"")</f>
        <v/>
      </c>
      <c r="F55" t="str">
        <f>IF(DataSheet!F56&lt;&gt;0,DataSheet!F56,"")</f>
        <v/>
      </c>
      <c r="H55" t="str">
        <f t="shared" si="0"/>
        <v/>
      </c>
    </row>
    <row r="56" spans="1:8" ht="46.5" customHeight="1" x14ac:dyDescent="0.2">
      <c r="A56" s="5" t="str">
        <f>IF(DataSheet!A57&lt;&gt;0,DataSheet!A57,"")</f>
        <v/>
      </c>
      <c r="B56" s="4" t="str">
        <f>IF(DataSheet!D57&lt;&gt;0,DataSheet!D57,"")</f>
        <v/>
      </c>
      <c r="C56" s="4" t="str">
        <f>IF(DataSheet!E57&lt;&gt;0,DataSheet!E57,"")</f>
        <v/>
      </c>
      <c r="D56" s="5" t="str">
        <f>IF(A56="","",IF(DataSheet!J57=0,"פריט ללא הבהרה",DataSheet!J57))</f>
        <v/>
      </c>
      <c r="E56" t="str">
        <f>IF(DataSheet!B57&lt;&gt;0,DataSheet!B57,"")</f>
        <v/>
      </c>
      <c r="F56" t="str">
        <f>IF(DataSheet!F57&lt;&gt;0,DataSheet!F57,"")</f>
        <v/>
      </c>
      <c r="H56" t="str">
        <f t="shared" si="0"/>
        <v/>
      </c>
    </row>
    <row r="57" spans="1:8" ht="46.5" customHeight="1" x14ac:dyDescent="0.2">
      <c r="A57" s="5" t="str">
        <f>IF(DataSheet!A58&lt;&gt;0,DataSheet!A58,"")</f>
        <v/>
      </c>
      <c r="B57" s="4" t="str">
        <f>IF(DataSheet!D58&lt;&gt;0,DataSheet!D58,"")</f>
        <v/>
      </c>
      <c r="C57" s="4" t="str">
        <f>IF(DataSheet!E58&lt;&gt;0,DataSheet!E58,"")</f>
        <v/>
      </c>
      <c r="D57" s="5" t="str">
        <f>IF(A57="","",IF(DataSheet!J58=0,"פריט ללא הבהרה",DataSheet!J58))</f>
        <v/>
      </c>
      <c r="E57" t="str">
        <f>IF(DataSheet!B58&lt;&gt;0,DataSheet!B58,"")</f>
        <v/>
      </c>
      <c r="F57" t="str">
        <f>IF(DataSheet!F58&lt;&gt;0,DataSheet!F58,"")</f>
        <v/>
      </c>
      <c r="H57" t="str">
        <f t="shared" si="0"/>
        <v/>
      </c>
    </row>
    <row r="58" spans="1:8" ht="46.5" customHeight="1" x14ac:dyDescent="0.2">
      <c r="A58" s="5" t="str">
        <f>IF(DataSheet!A59&lt;&gt;0,DataSheet!A59,"")</f>
        <v/>
      </c>
      <c r="B58" s="4" t="str">
        <f>IF(DataSheet!D59&lt;&gt;0,DataSheet!D59,"")</f>
        <v/>
      </c>
      <c r="C58" s="4" t="str">
        <f>IF(DataSheet!E59&lt;&gt;0,DataSheet!E59,"")</f>
        <v/>
      </c>
      <c r="D58" s="5" t="str">
        <f>IF(A58="","",IF(DataSheet!J59=0,"פריט ללא הבהרה",DataSheet!J59))</f>
        <v/>
      </c>
      <c r="E58" t="str">
        <f>IF(DataSheet!B59&lt;&gt;0,DataSheet!B59,"")</f>
        <v/>
      </c>
      <c r="F58" t="str">
        <f>IF(DataSheet!F59&lt;&gt;0,DataSheet!F59,"")</f>
        <v/>
      </c>
      <c r="H58" t="str">
        <f t="shared" si="0"/>
        <v/>
      </c>
    </row>
    <row r="59" spans="1:8" ht="46.5" customHeight="1" x14ac:dyDescent="0.2">
      <c r="A59" s="5" t="str">
        <f>IF(DataSheet!A60&lt;&gt;0,DataSheet!A60,"")</f>
        <v/>
      </c>
      <c r="B59" s="4" t="str">
        <f>IF(DataSheet!D60&lt;&gt;0,DataSheet!D60,"")</f>
        <v/>
      </c>
      <c r="C59" s="4" t="str">
        <f>IF(DataSheet!E60&lt;&gt;0,DataSheet!E60,"")</f>
        <v/>
      </c>
      <c r="D59" s="5" t="str">
        <f>IF(A59="","",IF(DataSheet!J60=0,"פריט ללא הבהרה",DataSheet!J60))</f>
        <v/>
      </c>
      <c r="E59" t="str">
        <f>IF(DataSheet!B60&lt;&gt;0,DataSheet!B60,"")</f>
        <v/>
      </c>
      <c r="F59" t="str">
        <f>IF(DataSheet!F60&lt;&gt;0,DataSheet!F60,"")</f>
        <v/>
      </c>
      <c r="H59" t="str">
        <f t="shared" si="0"/>
        <v/>
      </c>
    </row>
    <row r="60" spans="1:8" ht="46.5" customHeight="1" x14ac:dyDescent="0.2">
      <c r="A60" s="5" t="str">
        <f>IF(DataSheet!A61&lt;&gt;0,DataSheet!A61,"")</f>
        <v/>
      </c>
      <c r="B60" s="4" t="str">
        <f>IF(DataSheet!D61&lt;&gt;0,DataSheet!D61,"")</f>
        <v/>
      </c>
      <c r="C60" s="4" t="str">
        <f>IF(DataSheet!E61&lt;&gt;0,DataSheet!E61,"")</f>
        <v/>
      </c>
      <c r="D60" s="5" t="str">
        <f>IF(A60="","",IF(DataSheet!J61=0,"פריט ללא הבהרה",DataSheet!J61))</f>
        <v/>
      </c>
      <c r="E60" t="str">
        <f>IF(DataSheet!B61&lt;&gt;0,DataSheet!B61,"")</f>
        <v/>
      </c>
      <c r="F60" t="str">
        <f>IF(DataSheet!F61&lt;&gt;0,DataSheet!F61,"")</f>
        <v/>
      </c>
      <c r="H60" t="str">
        <f t="shared" si="0"/>
        <v/>
      </c>
    </row>
    <row r="61" spans="1:8" ht="46.5" customHeight="1" x14ac:dyDescent="0.2">
      <c r="A61" s="5" t="str">
        <f>IF(DataSheet!A62&lt;&gt;0,DataSheet!A62,"")</f>
        <v/>
      </c>
      <c r="B61" s="4" t="str">
        <f>IF(DataSheet!D62&lt;&gt;0,DataSheet!D62,"")</f>
        <v/>
      </c>
      <c r="C61" s="4" t="str">
        <f>IF(DataSheet!E62&lt;&gt;0,DataSheet!E62,"")</f>
        <v/>
      </c>
      <c r="D61" s="5" t="str">
        <f>IF(A61="","",IF(DataSheet!J62=0,"פריט ללא הבהרה",DataSheet!J62))</f>
        <v/>
      </c>
      <c r="E61" t="str">
        <f>IF(DataSheet!B62&lt;&gt;0,DataSheet!B62,"")</f>
        <v/>
      </c>
      <c r="F61" t="str">
        <f>IF(DataSheet!F62&lt;&gt;0,DataSheet!F62,"")</f>
        <v/>
      </c>
      <c r="H61" t="str">
        <f t="shared" si="0"/>
        <v/>
      </c>
    </row>
    <row r="62" spans="1:8" ht="46.5" customHeight="1" x14ac:dyDescent="0.2">
      <c r="A62" s="5" t="str">
        <f>IF(DataSheet!A63&lt;&gt;0,DataSheet!A63,"")</f>
        <v/>
      </c>
      <c r="B62" s="4" t="str">
        <f>IF(DataSheet!D63&lt;&gt;0,DataSheet!D63,"")</f>
        <v/>
      </c>
      <c r="C62" s="4" t="str">
        <f>IF(DataSheet!E63&lt;&gt;0,DataSheet!E63,"")</f>
        <v/>
      </c>
      <c r="D62" s="5" t="str">
        <f>IF(A62="","",IF(DataSheet!J63=0,"פריט ללא הבהרה",DataSheet!J63))</f>
        <v/>
      </c>
      <c r="E62" t="str">
        <f>IF(DataSheet!B63&lt;&gt;0,DataSheet!B63,"")</f>
        <v/>
      </c>
      <c r="F62" t="str">
        <f>IF(DataSheet!F63&lt;&gt;0,DataSheet!F63,"")</f>
        <v/>
      </c>
      <c r="H62" t="str">
        <f t="shared" si="0"/>
        <v/>
      </c>
    </row>
    <row r="63" spans="1:8" ht="46.5" customHeight="1" x14ac:dyDescent="0.2">
      <c r="A63" s="5" t="str">
        <f>IF(DataSheet!A64&lt;&gt;0,DataSheet!A64,"")</f>
        <v/>
      </c>
      <c r="B63" s="4" t="str">
        <f>IF(DataSheet!D64&lt;&gt;0,DataSheet!D64,"")</f>
        <v/>
      </c>
      <c r="C63" s="4" t="str">
        <f>IF(DataSheet!E64&lt;&gt;0,DataSheet!E64,"")</f>
        <v/>
      </c>
      <c r="D63" s="5" t="str">
        <f>IF(A63="","",IF(DataSheet!J64=0,"פריט ללא הבהרה",DataSheet!J64))</f>
        <v/>
      </c>
      <c r="E63" t="str">
        <f>IF(DataSheet!B64&lt;&gt;0,DataSheet!B64,"")</f>
        <v/>
      </c>
      <c r="F63" t="str">
        <f>IF(DataSheet!F64&lt;&gt;0,DataSheet!F64,"")</f>
        <v/>
      </c>
      <c r="H63" t="str">
        <f t="shared" si="0"/>
        <v/>
      </c>
    </row>
    <row r="64" spans="1:8" ht="46.5" customHeight="1" x14ac:dyDescent="0.2">
      <c r="A64" s="5" t="str">
        <f>IF(DataSheet!A65&lt;&gt;0,DataSheet!A65,"")</f>
        <v/>
      </c>
      <c r="B64" s="4" t="str">
        <f>IF(DataSheet!D65&lt;&gt;0,DataSheet!D65,"")</f>
        <v/>
      </c>
      <c r="C64" s="4" t="str">
        <f>IF(DataSheet!E65&lt;&gt;0,DataSheet!E65,"")</f>
        <v/>
      </c>
      <c r="D64" s="5" t="str">
        <f>IF(A64="","",IF(DataSheet!J65=0,"פריט ללא הבהרה",DataSheet!J65))</f>
        <v/>
      </c>
      <c r="E64" t="str">
        <f>IF(DataSheet!B65&lt;&gt;0,DataSheet!B65,"")</f>
        <v/>
      </c>
      <c r="F64" t="str">
        <f>IF(DataSheet!F65&lt;&gt;0,DataSheet!F65,"")</f>
        <v/>
      </c>
      <c r="H64" t="str">
        <f t="shared" si="0"/>
        <v/>
      </c>
    </row>
    <row r="65" spans="1:8" ht="46.5" customHeight="1" x14ac:dyDescent="0.2">
      <c r="A65" s="5" t="str">
        <f>IF(DataSheet!A66&lt;&gt;0,DataSheet!A66,"")</f>
        <v/>
      </c>
      <c r="B65" s="4" t="str">
        <f>IF(DataSheet!D66&lt;&gt;0,DataSheet!D66,"")</f>
        <v/>
      </c>
      <c r="C65" s="4" t="str">
        <f>IF(DataSheet!E66&lt;&gt;0,DataSheet!E66,"")</f>
        <v/>
      </c>
      <c r="D65" s="5" t="str">
        <f>IF(A65="","",IF(DataSheet!J66=0,"פריט ללא הבהרה",DataSheet!J66))</f>
        <v/>
      </c>
      <c r="E65" t="str">
        <f>IF(DataSheet!B66&lt;&gt;0,DataSheet!B66,"")</f>
        <v/>
      </c>
      <c r="F65" t="str">
        <f>IF(DataSheet!F66&lt;&gt;0,DataSheet!F66,"")</f>
        <v/>
      </c>
      <c r="H65" t="str">
        <f t="shared" si="0"/>
        <v/>
      </c>
    </row>
    <row r="66" spans="1:8" ht="46.5" customHeight="1" x14ac:dyDescent="0.2">
      <c r="A66" s="5" t="str">
        <f>IF(DataSheet!A67&lt;&gt;0,DataSheet!A67,"")</f>
        <v/>
      </c>
      <c r="B66" s="4" t="str">
        <f>IF(DataSheet!D67&lt;&gt;0,DataSheet!D67,"")</f>
        <v/>
      </c>
      <c r="C66" s="4" t="str">
        <f>IF(DataSheet!E67&lt;&gt;0,DataSheet!E67,"")</f>
        <v/>
      </c>
      <c r="D66" s="5" t="str">
        <f>IF(A66="","",IF(DataSheet!J67=0,"פריט ללא הבהרה",DataSheet!J67))</f>
        <v/>
      </c>
      <c r="E66" t="str">
        <f>IF(DataSheet!B67&lt;&gt;0,DataSheet!B67,"")</f>
        <v/>
      </c>
      <c r="F66" t="str">
        <f>IF(DataSheet!F67&lt;&gt;0,DataSheet!F67,"")</f>
        <v/>
      </c>
      <c r="H66" t="str">
        <f t="shared" si="0"/>
        <v/>
      </c>
    </row>
    <row r="67" spans="1:8" ht="46.5" customHeight="1" x14ac:dyDescent="0.2">
      <c r="A67" s="5" t="str">
        <f>IF(DataSheet!A68&lt;&gt;0,DataSheet!A68,"")</f>
        <v/>
      </c>
      <c r="B67" s="4" t="str">
        <f>IF(DataSheet!D68&lt;&gt;0,DataSheet!D68,"")</f>
        <v/>
      </c>
      <c r="C67" s="4" t="str">
        <f>IF(DataSheet!E68&lt;&gt;0,DataSheet!E68,"")</f>
        <v/>
      </c>
      <c r="D67" s="5" t="str">
        <f>IF(A67="","",IF(DataSheet!J68=0,"פריט ללא הבהרה",DataSheet!J68))</f>
        <v/>
      </c>
      <c r="E67" t="str">
        <f>IF(DataSheet!B68&lt;&gt;0,DataSheet!B68,"")</f>
        <v/>
      </c>
      <c r="F67" t="str">
        <f>IF(DataSheet!F68&lt;&gt;0,DataSheet!F68,"")</f>
        <v/>
      </c>
      <c r="H67" t="str">
        <f t="shared" si="0"/>
        <v/>
      </c>
    </row>
    <row r="68" spans="1:8" ht="46.5" customHeight="1" x14ac:dyDescent="0.2">
      <c r="A68" s="5" t="str">
        <f>IF(DataSheet!A69&lt;&gt;0,DataSheet!A69,"")</f>
        <v/>
      </c>
      <c r="B68" s="4" t="str">
        <f>IF(DataSheet!D69&lt;&gt;0,DataSheet!D69,"")</f>
        <v/>
      </c>
      <c r="C68" s="4" t="str">
        <f>IF(DataSheet!E69&lt;&gt;0,DataSheet!E69,"")</f>
        <v/>
      </c>
      <c r="D68" s="5" t="str">
        <f>IF(A68="","",IF(DataSheet!J69=0,"פריט ללא הבהרה",DataSheet!J69))</f>
        <v/>
      </c>
      <c r="E68" t="str">
        <f>IF(DataSheet!B69&lt;&gt;0,DataSheet!B69,"")</f>
        <v/>
      </c>
      <c r="F68" t="str">
        <f>IF(DataSheet!F69&lt;&gt;0,DataSheet!F69,"")</f>
        <v/>
      </c>
      <c r="H68" t="str">
        <f t="shared" si="0"/>
        <v/>
      </c>
    </row>
    <row r="69" spans="1:8" ht="46.5" customHeight="1" x14ac:dyDescent="0.2">
      <c r="A69" s="5" t="str">
        <f>IF(DataSheet!A70&lt;&gt;0,DataSheet!A70,"")</f>
        <v/>
      </c>
      <c r="B69" s="4" t="str">
        <f>IF(DataSheet!D70&lt;&gt;0,DataSheet!D70,"")</f>
        <v/>
      </c>
      <c r="C69" s="4" t="str">
        <f>IF(DataSheet!E70&lt;&gt;0,DataSheet!E70,"")</f>
        <v/>
      </c>
      <c r="D69" s="5" t="str">
        <f>IF(A69="","",IF(DataSheet!J70=0,"פריט ללא הבהרה",DataSheet!J70))</f>
        <v/>
      </c>
      <c r="E69" t="str">
        <f>IF(DataSheet!B70&lt;&gt;0,DataSheet!B70,"")</f>
        <v/>
      </c>
      <c r="F69" t="str">
        <f>IF(DataSheet!F70&lt;&gt;0,DataSheet!F70,"")</f>
        <v/>
      </c>
      <c r="H69" t="str">
        <f t="shared" si="0"/>
        <v/>
      </c>
    </row>
    <row r="70" spans="1:8" ht="46.5" customHeight="1" x14ac:dyDescent="0.2">
      <c r="A70" s="5" t="str">
        <f>IF(DataSheet!A71&lt;&gt;0,DataSheet!A71,"")</f>
        <v/>
      </c>
      <c r="B70" s="4" t="str">
        <f>IF(DataSheet!D71&lt;&gt;0,DataSheet!D71,"")</f>
        <v/>
      </c>
      <c r="C70" s="4" t="str">
        <f>IF(DataSheet!E71&lt;&gt;0,DataSheet!E71,"")</f>
        <v/>
      </c>
      <c r="D70" s="5" t="str">
        <f>IF(A70="","",IF(DataSheet!J71=0,"פריט ללא הבהרה",DataSheet!J71))</f>
        <v/>
      </c>
      <c r="E70" t="str">
        <f>IF(DataSheet!B71&lt;&gt;0,DataSheet!B71,"")</f>
        <v/>
      </c>
      <c r="F70" t="str">
        <f>IF(DataSheet!F71&lt;&gt;0,DataSheet!F71,"")</f>
        <v/>
      </c>
      <c r="H70" t="str">
        <f t="shared" ref="H70:H133" si="1">IF(G70= 0,"",G70*E70)</f>
        <v/>
      </c>
    </row>
    <row r="71" spans="1:8" ht="46.5" customHeight="1" x14ac:dyDescent="0.2">
      <c r="A71" s="5" t="str">
        <f>IF(DataSheet!A72&lt;&gt;0,DataSheet!A72,"")</f>
        <v/>
      </c>
      <c r="B71" s="4" t="str">
        <f>IF(DataSheet!D72&lt;&gt;0,DataSheet!D72,"")</f>
        <v/>
      </c>
      <c r="C71" s="4" t="str">
        <f>IF(DataSheet!E72&lt;&gt;0,DataSheet!E72,"")</f>
        <v/>
      </c>
      <c r="D71" s="5" t="str">
        <f>IF(A71="","",IF(DataSheet!J72=0,"פריט ללא הבהרה",DataSheet!J72))</f>
        <v/>
      </c>
      <c r="E71" t="str">
        <f>IF(DataSheet!B72&lt;&gt;0,DataSheet!B72,"")</f>
        <v/>
      </c>
      <c r="F71" t="str">
        <f>IF(DataSheet!F72&lt;&gt;0,DataSheet!F72,"")</f>
        <v/>
      </c>
      <c r="H71" t="str">
        <f t="shared" si="1"/>
        <v/>
      </c>
    </row>
    <row r="72" spans="1:8" ht="46.5" customHeight="1" x14ac:dyDescent="0.2">
      <c r="A72" s="5" t="str">
        <f>IF(DataSheet!A73&lt;&gt;0,DataSheet!A73,"")</f>
        <v/>
      </c>
      <c r="B72" s="4" t="str">
        <f>IF(DataSheet!D73&lt;&gt;0,DataSheet!D73,"")</f>
        <v/>
      </c>
      <c r="C72" s="4" t="str">
        <f>IF(DataSheet!E73&lt;&gt;0,DataSheet!E73,"")</f>
        <v/>
      </c>
      <c r="D72" s="5" t="str">
        <f>IF(A72="","",IF(DataSheet!J73=0,"פריט ללא הבהרה",DataSheet!J73))</f>
        <v/>
      </c>
      <c r="E72" t="str">
        <f>IF(DataSheet!B73&lt;&gt;0,DataSheet!B73,"")</f>
        <v/>
      </c>
      <c r="F72" t="str">
        <f>IF(DataSheet!F73&lt;&gt;0,DataSheet!F73,"")</f>
        <v/>
      </c>
      <c r="H72" t="str">
        <f t="shared" si="1"/>
        <v/>
      </c>
    </row>
    <row r="73" spans="1:8" ht="46.5" customHeight="1" x14ac:dyDescent="0.2">
      <c r="A73" s="5" t="str">
        <f>IF(DataSheet!A74&lt;&gt;0,DataSheet!A74,"")</f>
        <v/>
      </c>
      <c r="B73" s="4" t="str">
        <f>IF(DataSheet!D74&lt;&gt;0,DataSheet!D74,"")</f>
        <v/>
      </c>
      <c r="C73" s="4" t="str">
        <f>IF(DataSheet!E74&lt;&gt;0,DataSheet!E74,"")</f>
        <v/>
      </c>
      <c r="D73" s="5" t="str">
        <f>IF(A73="","",IF(DataSheet!J74=0,"פריט ללא הבהרה",DataSheet!J74))</f>
        <v/>
      </c>
      <c r="E73" t="str">
        <f>IF(DataSheet!B74&lt;&gt;0,DataSheet!B74,"")</f>
        <v/>
      </c>
      <c r="F73" t="str">
        <f>IF(DataSheet!F74&lt;&gt;0,DataSheet!F74,"")</f>
        <v/>
      </c>
      <c r="H73" t="str">
        <f t="shared" si="1"/>
        <v/>
      </c>
    </row>
    <row r="74" spans="1:8" ht="46.5" customHeight="1" x14ac:dyDescent="0.2">
      <c r="A74" s="5" t="str">
        <f>IF(DataSheet!A75&lt;&gt;0,DataSheet!A75,"")</f>
        <v/>
      </c>
      <c r="B74" s="4" t="str">
        <f>IF(DataSheet!D75&lt;&gt;0,DataSheet!D75,"")</f>
        <v/>
      </c>
      <c r="C74" s="4" t="str">
        <f>IF(DataSheet!E75&lt;&gt;0,DataSheet!E75,"")</f>
        <v/>
      </c>
      <c r="D74" s="5" t="str">
        <f>IF(A74="","",IF(DataSheet!J75=0,"פריט ללא הבהרה",DataSheet!J75))</f>
        <v/>
      </c>
      <c r="E74" t="str">
        <f>IF(DataSheet!B75&lt;&gt;0,DataSheet!B75,"")</f>
        <v/>
      </c>
      <c r="F74" t="str">
        <f>IF(DataSheet!F75&lt;&gt;0,DataSheet!F75,"")</f>
        <v/>
      </c>
      <c r="H74" t="str">
        <f t="shared" si="1"/>
        <v/>
      </c>
    </row>
    <row r="75" spans="1:8" ht="46.5" customHeight="1" x14ac:dyDescent="0.2">
      <c r="A75" s="5" t="str">
        <f>IF(DataSheet!A76&lt;&gt;0,DataSheet!A76,"")</f>
        <v/>
      </c>
      <c r="B75" s="4" t="str">
        <f>IF(DataSheet!D76&lt;&gt;0,DataSheet!D76,"")</f>
        <v/>
      </c>
      <c r="C75" s="4" t="str">
        <f>IF(DataSheet!E76&lt;&gt;0,DataSheet!E76,"")</f>
        <v/>
      </c>
      <c r="D75" s="5" t="str">
        <f>IF(A75="","",IF(DataSheet!J76=0,"פריט ללא הבהרה",DataSheet!J76))</f>
        <v/>
      </c>
      <c r="E75" t="str">
        <f>IF(DataSheet!B76&lt;&gt;0,DataSheet!B76,"")</f>
        <v/>
      </c>
      <c r="F75" t="str">
        <f>IF(DataSheet!F76&lt;&gt;0,DataSheet!F76,"")</f>
        <v/>
      </c>
      <c r="H75" t="str">
        <f t="shared" si="1"/>
        <v/>
      </c>
    </row>
    <row r="76" spans="1:8" ht="46.5" customHeight="1" x14ac:dyDescent="0.2">
      <c r="A76" s="5" t="str">
        <f>IF(DataSheet!A77&lt;&gt;0,DataSheet!A77,"")</f>
        <v/>
      </c>
      <c r="B76" s="4" t="str">
        <f>IF(DataSheet!D77&lt;&gt;0,DataSheet!D77,"")</f>
        <v/>
      </c>
      <c r="C76" s="4" t="str">
        <f>IF(DataSheet!E77&lt;&gt;0,DataSheet!E77,"")</f>
        <v/>
      </c>
      <c r="D76" s="5" t="str">
        <f>IF(A76="","",IF(DataSheet!J77=0,"פריט ללא הבהרה",DataSheet!J77))</f>
        <v/>
      </c>
      <c r="E76" t="str">
        <f>IF(DataSheet!B77&lt;&gt;0,DataSheet!B77,"")</f>
        <v/>
      </c>
      <c r="F76" t="str">
        <f>IF(DataSheet!F77&lt;&gt;0,DataSheet!F77,"")</f>
        <v/>
      </c>
      <c r="H76" t="str">
        <f t="shared" si="1"/>
        <v/>
      </c>
    </row>
    <row r="77" spans="1:8" ht="46.5" customHeight="1" x14ac:dyDescent="0.2">
      <c r="A77" s="5" t="str">
        <f>IF(DataSheet!A78&lt;&gt;0,DataSheet!A78,"")</f>
        <v/>
      </c>
      <c r="B77" s="4" t="str">
        <f>IF(DataSheet!D78&lt;&gt;0,DataSheet!D78,"")</f>
        <v/>
      </c>
      <c r="C77" s="4" t="str">
        <f>IF(DataSheet!E78&lt;&gt;0,DataSheet!E78,"")</f>
        <v/>
      </c>
      <c r="D77" s="5" t="str">
        <f>IF(A77="","",IF(DataSheet!J78=0,"פריט ללא הבהרה",DataSheet!J78))</f>
        <v/>
      </c>
      <c r="E77" t="str">
        <f>IF(DataSheet!B78&lt;&gt;0,DataSheet!B78,"")</f>
        <v/>
      </c>
      <c r="F77" t="str">
        <f>IF(DataSheet!F78&lt;&gt;0,DataSheet!F78,"")</f>
        <v/>
      </c>
      <c r="H77" t="str">
        <f t="shared" si="1"/>
        <v/>
      </c>
    </row>
    <row r="78" spans="1:8" ht="46.5" customHeight="1" x14ac:dyDescent="0.2">
      <c r="A78" s="5" t="str">
        <f>IF(DataSheet!A79&lt;&gt;0,DataSheet!A79,"")</f>
        <v/>
      </c>
      <c r="B78" s="4" t="str">
        <f>IF(DataSheet!D79&lt;&gt;0,DataSheet!D79,"")</f>
        <v/>
      </c>
      <c r="C78" s="4" t="str">
        <f>IF(DataSheet!E79&lt;&gt;0,DataSheet!E79,"")</f>
        <v/>
      </c>
      <c r="D78" s="5" t="str">
        <f>IF(A78="","",IF(DataSheet!J79=0,"פריט ללא הבהרה",DataSheet!J79))</f>
        <v/>
      </c>
      <c r="E78" t="str">
        <f>IF(DataSheet!B79&lt;&gt;0,DataSheet!B79,"")</f>
        <v/>
      </c>
      <c r="F78" t="str">
        <f>IF(DataSheet!F79&lt;&gt;0,DataSheet!F79,"")</f>
        <v/>
      </c>
      <c r="H78" t="str">
        <f t="shared" si="1"/>
        <v/>
      </c>
    </row>
    <row r="79" spans="1:8" ht="46.5" customHeight="1" x14ac:dyDescent="0.2">
      <c r="A79" s="5" t="str">
        <f>IF(DataSheet!A80&lt;&gt;0,DataSheet!A80,"")</f>
        <v/>
      </c>
      <c r="B79" s="4" t="str">
        <f>IF(DataSheet!D80&lt;&gt;0,DataSheet!D80,"")</f>
        <v/>
      </c>
      <c r="C79" s="4" t="str">
        <f>IF(DataSheet!E80&lt;&gt;0,DataSheet!E80,"")</f>
        <v/>
      </c>
      <c r="D79" s="5" t="str">
        <f>IF(A79="","",IF(DataSheet!J80=0,"פריט ללא הבהרה",DataSheet!J80))</f>
        <v/>
      </c>
      <c r="E79" t="str">
        <f>IF(DataSheet!B80&lt;&gt;0,DataSheet!B80,"")</f>
        <v/>
      </c>
      <c r="F79" t="str">
        <f>IF(DataSheet!F80&lt;&gt;0,DataSheet!F80,"")</f>
        <v/>
      </c>
      <c r="H79" t="str">
        <f t="shared" si="1"/>
        <v/>
      </c>
    </row>
    <row r="80" spans="1:8" ht="46.5" customHeight="1" x14ac:dyDescent="0.2">
      <c r="A80" s="5" t="str">
        <f>IF(DataSheet!A81&lt;&gt;0,DataSheet!A81,"")</f>
        <v/>
      </c>
      <c r="B80" s="4" t="str">
        <f>IF(DataSheet!D81&lt;&gt;0,DataSheet!D81,"")</f>
        <v/>
      </c>
      <c r="C80" s="4" t="str">
        <f>IF(DataSheet!E81&lt;&gt;0,DataSheet!E81,"")</f>
        <v/>
      </c>
      <c r="D80" s="5" t="str">
        <f>IF(A80="","",IF(DataSheet!J81=0,"פריט ללא הבהרה",DataSheet!J81))</f>
        <v/>
      </c>
      <c r="E80" t="str">
        <f>IF(DataSheet!B81&lt;&gt;0,DataSheet!B81,"")</f>
        <v/>
      </c>
      <c r="F80" t="str">
        <f>IF(DataSheet!F81&lt;&gt;0,DataSheet!F81,"")</f>
        <v/>
      </c>
      <c r="H80" t="str">
        <f t="shared" si="1"/>
        <v/>
      </c>
    </row>
    <row r="81" spans="1:8" ht="46.5" customHeight="1" x14ac:dyDescent="0.2">
      <c r="A81" s="5" t="str">
        <f>IF(DataSheet!A82&lt;&gt;0,DataSheet!A82,"")</f>
        <v/>
      </c>
      <c r="B81" s="4" t="str">
        <f>IF(DataSheet!D82&lt;&gt;0,DataSheet!D82,"")</f>
        <v/>
      </c>
      <c r="C81" s="4" t="str">
        <f>IF(DataSheet!E82&lt;&gt;0,DataSheet!E82,"")</f>
        <v/>
      </c>
      <c r="D81" s="5" t="str">
        <f>IF(A81="","",IF(DataSheet!J82=0,"פריט ללא הבהרה",DataSheet!J82))</f>
        <v/>
      </c>
      <c r="E81" t="str">
        <f>IF(DataSheet!B82&lt;&gt;0,DataSheet!B82,"")</f>
        <v/>
      </c>
      <c r="F81" t="str">
        <f>IF(DataSheet!F82&lt;&gt;0,DataSheet!F82,"")</f>
        <v/>
      </c>
      <c r="H81" t="str">
        <f t="shared" si="1"/>
        <v/>
      </c>
    </row>
    <row r="82" spans="1:8" ht="46.5" customHeight="1" x14ac:dyDescent="0.2">
      <c r="A82" s="5" t="str">
        <f>IF(DataSheet!A83&lt;&gt;0,DataSheet!A83,"")</f>
        <v/>
      </c>
      <c r="B82" s="4" t="str">
        <f>IF(DataSheet!D83&lt;&gt;0,DataSheet!D83,"")</f>
        <v/>
      </c>
      <c r="C82" s="4" t="str">
        <f>IF(DataSheet!E83&lt;&gt;0,DataSheet!E83,"")</f>
        <v/>
      </c>
      <c r="D82" s="5" t="str">
        <f>IF(A82="","",IF(DataSheet!J83=0,"פריט ללא הבהרה",DataSheet!J83))</f>
        <v/>
      </c>
      <c r="E82" t="str">
        <f>IF(DataSheet!B83&lt;&gt;0,DataSheet!B83,"")</f>
        <v/>
      </c>
      <c r="F82" t="str">
        <f>IF(DataSheet!F83&lt;&gt;0,DataSheet!F83,"")</f>
        <v/>
      </c>
      <c r="H82" t="str">
        <f t="shared" si="1"/>
        <v/>
      </c>
    </row>
    <row r="83" spans="1:8" ht="46.5" customHeight="1" x14ac:dyDescent="0.2">
      <c r="A83" s="5" t="str">
        <f>IF(DataSheet!A84&lt;&gt;0,DataSheet!A84,"")</f>
        <v/>
      </c>
      <c r="B83" s="4" t="str">
        <f>IF(DataSheet!D84&lt;&gt;0,DataSheet!D84,"")</f>
        <v/>
      </c>
      <c r="C83" s="4" t="str">
        <f>IF(DataSheet!E84&lt;&gt;0,DataSheet!E84,"")</f>
        <v/>
      </c>
      <c r="D83" s="5" t="str">
        <f>IF(A83="","",IF(DataSheet!J84=0,"פריט ללא הבהרה",DataSheet!J84))</f>
        <v/>
      </c>
      <c r="E83" t="str">
        <f>IF(DataSheet!B84&lt;&gt;0,DataSheet!B84,"")</f>
        <v/>
      </c>
      <c r="F83" t="str">
        <f>IF(DataSheet!F84&lt;&gt;0,DataSheet!F84,"")</f>
        <v/>
      </c>
      <c r="H83" t="str">
        <f t="shared" si="1"/>
        <v/>
      </c>
    </row>
    <row r="84" spans="1:8" ht="46.5" customHeight="1" x14ac:dyDescent="0.2">
      <c r="A84" s="5" t="str">
        <f>IF(DataSheet!A85&lt;&gt;0,DataSheet!A85,"")</f>
        <v/>
      </c>
      <c r="B84" s="4" t="str">
        <f>IF(DataSheet!D85&lt;&gt;0,DataSheet!D85,"")</f>
        <v/>
      </c>
      <c r="C84" s="4" t="str">
        <f>IF(DataSheet!E85&lt;&gt;0,DataSheet!E85,"")</f>
        <v/>
      </c>
      <c r="D84" s="5" t="str">
        <f>IF(A84="","",IF(DataSheet!J85=0,"פריט ללא הבהרה",DataSheet!J85))</f>
        <v/>
      </c>
      <c r="E84" t="str">
        <f>IF(DataSheet!B85&lt;&gt;0,DataSheet!B85,"")</f>
        <v/>
      </c>
      <c r="F84" t="str">
        <f>IF(DataSheet!F85&lt;&gt;0,DataSheet!F85,"")</f>
        <v/>
      </c>
      <c r="H84" t="str">
        <f t="shared" si="1"/>
        <v/>
      </c>
    </row>
    <row r="85" spans="1:8" ht="46.5" customHeight="1" x14ac:dyDescent="0.2">
      <c r="A85" s="5" t="str">
        <f>IF(DataSheet!A86&lt;&gt;0,DataSheet!A86,"")</f>
        <v/>
      </c>
      <c r="B85" s="4" t="str">
        <f>IF(DataSheet!D86&lt;&gt;0,DataSheet!D86,"")</f>
        <v/>
      </c>
      <c r="C85" s="4" t="str">
        <f>IF(DataSheet!E86&lt;&gt;0,DataSheet!E86,"")</f>
        <v/>
      </c>
      <c r="D85" s="5" t="str">
        <f>IF(A85="","",IF(DataSheet!J86=0,"פריט ללא הבהרה",DataSheet!J86))</f>
        <v/>
      </c>
      <c r="E85" t="str">
        <f>IF(DataSheet!B86&lt;&gt;0,DataSheet!B86,"")</f>
        <v/>
      </c>
      <c r="F85" t="str">
        <f>IF(DataSheet!F86&lt;&gt;0,DataSheet!F86,"")</f>
        <v/>
      </c>
      <c r="H85" t="str">
        <f t="shared" si="1"/>
        <v/>
      </c>
    </row>
    <row r="86" spans="1:8" ht="46.5" customHeight="1" x14ac:dyDescent="0.2">
      <c r="A86" s="5" t="str">
        <f>IF(DataSheet!A87&lt;&gt;0,DataSheet!A87,"")</f>
        <v/>
      </c>
      <c r="B86" s="4" t="str">
        <f>IF(DataSheet!D87&lt;&gt;0,DataSheet!D87,"")</f>
        <v/>
      </c>
      <c r="C86" s="4" t="str">
        <f>IF(DataSheet!E87&lt;&gt;0,DataSheet!E87,"")</f>
        <v/>
      </c>
      <c r="D86" s="5" t="str">
        <f>IF(A86="","",IF(DataSheet!J87=0,"פריט ללא הבהרה",DataSheet!J87))</f>
        <v/>
      </c>
      <c r="E86" t="str">
        <f>IF(DataSheet!B87&lt;&gt;0,DataSheet!B87,"")</f>
        <v/>
      </c>
      <c r="F86" t="str">
        <f>IF(DataSheet!F87&lt;&gt;0,DataSheet!F87,"")</f>
        <v/>
      </c>
      <c r="H86" t="str">
        <f t="shared" si="1"/>
        <v/>
      </c>
    </row>
    <row r="87" spans="1:8" ht="46.5" customHeight="1" x14ac:dyDescent="0.2">
      <c r="A87" s="5" t="str">
        <f>IF(DataSheet!A88&lt;&gt;0,DataSheet!A88,"")</f>
        <v/>
      </c>
      <c r="B87" s="4" t="str">
        <f>IF(DataSheet!D88&lt;&gt;0,DataSheet!D88,"")</f>
        <v/>
      </c>
      <c r="C87" s="4" t="str">
        <f>IF(DataSheet!E88&lt;&gt;0,DataSheet!E88,"")</f>
        <v/>
      </c>
      <c r="D87" s="5" t="str">
        <f>IF(A87="","",IF(DataSheet!J88=0,"פריט ללא הבהרה",DataSheet!J88))</f>
        <v/>
      </c>
      <c r="E87" t="str">
        <f>IF(DataSheet!B88&lt;&gt;0,DataSheet!B88,"")</f>
        <v/>
      </c>
      <c r="F87" t="str">
        <f>IF(DataSheet!F88&lt;&gt;0,DataSheet!F88,"")</f>
        <v/>
      </c>
      <c r="H87" t="str">
        <f t="shared" si="1"/>
        <v/>
      </c>
    </row>
    <row r="88" spans="1:8" ht="46.5" customHeight="1" x14ac:dyDescent="0.2">
      <c r="A88" s="5" t="str">
        <f>IF(DataSheet!A89&lt;&gt;0,DataSheet!A89,"")</f>
        <v/>
      </c>
      <c r="B88" s="4" t="str">
        <f>IF(DataSheet!D89&lt;&gt;0,DataSheet!D89,"")</f>
        <v/>
      </c>
      <c r="C88" s="4" t="str">
        <f>IF(DataSheet!E89&lt;&gt;0,DataSheet!E89,"")</f>
        <v/>
      </c>
      <c r="D88" s="5" t="str">
        <f>IF(A88="","",IF(DataSheet!J89=0,"פריט ללא הבהרה",DataSheet!J89))</f>
        <v/>
      </c>
      <c r="E88" t="str">
        <f>IF(DataSheet!B89&lt;&gt;0,DataSheet!B89,"")</f>
        <v/>
      </c>
      <c r="F88" t="str">
        <f>IF(DataSheet!F89&lt;&gt;0,DataSheet!F89,"")</f>
        <v/>
      </c>
      <c r="H88" t="str">
        <f t="shared" si="1"/>
        <v/>
      </c>
    </row>
    <row r="89" spans="1:8" ht="46.5" customHeight="1" x14ac:dyDescent="0.2">
      <c r="A89" s="5" t="str">
        <f>IF(DataSheet!A90&lt;&gt;0,DataSheet!A90,"")</f>
        <v/>
      </c>
      <c r="B89" s="4" t="str">
        <f>IF(DataSheet!D90&lt;&gt;0,DataSheet!D90,"")</f>
        <v/>
      </c>
      <c r="C89" s="4" t="str">
        <f>IF(DataSheet!E90&lt;&gt;0,DataSheet!E90,"")</f>
        <v/>
      </c>
      <c r="D89" s="5" t="str">
        <f>IF(A89="","",IF(DataSheet!J90=0,"פריט ללא הבהרה",DataSheet!J90))</f>
        <v/>
      </c>
      <c r="E89" t="str">
        <f>IF(DataSheet!B90&lt;&gt;0,DataSheet!B90,"")</f>
        <v/>
      </c>
      <c r="F89" t="str">
        <f>IF(DataSheet!F90&lt;&gt;0,DataSheet!F90,"")</f>
        <v/>
      </c>
      <c r="H89" t="str">
        <f t="shared" si="1"/>
        <v/>
      </c>
    </row>
    <row r="90" spans="1:8" ht="46.5" customHeight="1" x14ac:dyDescent="0.2">
      <c r="A90" s="5" t="str">
        <f>IF(DataSheet!A91&lt;&gt;0,DataSheet!A91,"")</f>
        <v/>
      </c>
      <c r="B90" s="4" t="str">
        <f>IF(DataSheet!D91&lt;&gt;0,DataSheet!D91,"")</f>
        <v/>
      </c>
      <c r="C90" s="4" t="str">
        <f>IF(DataSheet!E91&lt;&gt;0,DataSheet!E91,"")</f>
        <v/>
      </c>
      <c r="D90" s="5" t="str">
        <f>IF(A90="","",IF(DataSheet!J91=0,"פריט ללא הבהרה",DataSheet!J91))</f>
        <v/>
      </c>
      <c r="E90" t="str">
        <f>IF(DataSheet!B91&lt;&gt;0,DataSheet!B91,"")</f>
        <v/>
      </c>
      <c r="F90" t="str">
        <f>IF(DataSheet!F91&lt;&gt;0,DataSheet!F91,"")</f>
        <v/>
      </c>
      <c r="H90" t="str">
        <f t="shared" si="1"/>
        <v/>
      </c>
    </row>
    <row r="91" spans="1:8" ht="46.5" customHeight="1" x14ac:dyDescent="0.2">
      <c r="A91" s="5" t="str">
        <f>IF(DataSheet!A92&lt;&gt;0,DataSheet!A92,"")</f>
        <v/>
      </c>
      <c r="B91" s="4" t="str">
        <f>IF(DataSheet!D92&lt;&gt;0,DataSheet!D92,"")</f>
        <v/>
      </c>
      <c r="C91" s="4" t="str">
        <f>IF(DataSheet!E92&lt;&gt;0,DataSheet!E92,"")</f>
        <v/>
      </c>
      <c r="D91" s="5" t="str">
        <f>IF(A91="","",IF(DataSheet!J92=0,"פריט ללא הבהרה",DataSheet!J92))</f>
        <v/>
      </c>
      <c r="E91" t="str">
        <f>IF(DataSheet!B92&lt;&gt;0,DataSheet!B92,"")</f>
        <v/>
      </c>
      <c r="F91" t="str">
        <f>IF(DataSheet!F92&lt;&gt;0,DataSheet!F92,"")</f>
        <v/>
      </c>
      <c r="H91" t="str">
        <f t="shared" si="1"/>
        <v/>
      </c>
    </row>
    <row r="92" spans="1:8" ht="46.5" customHeight="1" x14ac:dyDescent="0.2">
      <c r="A92" s="5" t="str">
        <f>IF(DataSheet!A93&lt;&gt;0,DataSheet!A93,"")</f>
        <v/>
      </c>
      <c r="B92" s="4" t="str">
        <f>IF(DataSheet!D93&lt;&gt;0,DataSheet!D93,"")</f>
        <v/>
      </c>
      <c r="C92" s="4" t="str">
        <f>IF(DataSheet!E93&lt;&gt;0,DataSheet!E93,"")</f>
        <v/>
      </c>
      <c r="D92" s="5" t="str">
        <f>IF(A92="","",IF(DataSheet!J93=0,"פריט ללא הבהרה",DataSheet!J93))</f>
        <v/>
      </c>
      <c r="E92" t="str">
        <f>IF(DataSheet!B93&lt;&gt;0,DataSheet!B93,"")</f>
        <v/>
      </c>
      <c r="F92" t="str">
        <f>IF(DataSheet!F93&lt;&gt;0,DataSheet!F93,"")</f>
        <v/>
      </c>
      <c r="H92" t="str">
        <f t="shared" si="1"/>
        <v/>
      </c>
    </row>
    <row r="93" spans="1:8" ht="46.5" customHeight="1" x14ac:dyDescent="0.2">
      <c r="A93" s="5" t="str">
        <f>IF(DataSheet!A94&lt;&gt;0,DataSheet!A94,"")</f>
        <v/>
      </c>
      <c r="B93" s="4" t="str">
        <f>IF(DataSheet!D94&lt;&gt;0,DataSheet!D94,"")</f>
        <v/>
      </c>
      <c r="C93" s="4" t="str">
        <f>IF(DataSheet!E94&lt;&gt;0,DataSheet!E94,"")</f>
        <v/>
      </c>
      <c r="D93" s="5" t="str">
        <f>IF(A93="","",IF(DataSheet!J94=0,"פריט ללא הבהרה",DataSheet!J94))</f>
        <v/>
      </c>
      <c r="E93" t="str">
        <f>IF(DataSheet!B94&lt;&gt;0,DataSheet!B94,"")</f>
        <v/>
      </c>
      <c r="F93" t="str">
        <f>IF(DataSheet!F94&lt;&gt;0,DataSheet!F94,"")</f>
        <v/>
      </c>
      <c r="H93" t="str">
        <f t="shared" si="1"/>
        <v/>
      </c>
    </row>
    <row r="94" spans="1:8" ht="46.5" customHeight="1" x14ac:dyDescent="0.2">
      <c r="A94" s="5" t="str">
        <f>IF(DataSheet!A95&lt;&gt;0,DataSheet!A95,"")</f>
        <v/>
      </c>
      <c r="B94" s="4" t="str">
        <f>IF(DataSheet!D95&lt;&gt;0,DataSheet!D95,"")</f>
        <v/>
      </c>
      <c r="C94" s="4" t="str">
        <f>IF(DataSheet!E95&lt;&gt;0,DataSheet!E95,"")</f>
        <v/>
      </c>
      <c r="D94" s="5" t="str">
        <f>IF(A94="","",IF(DataSheet!J95=0,"פריט ללא הבהרה",DataSheet!J95))</f>
        <v/>
      </c>
      <c r="E94" t="str">
        <f>IF(DataSheet!B95&lt;&gt;0,DataSheet!B95,"")</f>
        <v/>
      </c>
      <c r="F94" t="str">
        <f>IF(DataSheet!F95&lt;&gt;0,DataSheet!F95,"")</f>
        <v/>
      </c>
      <c r="H94" t="str">
        <f t="shared" si="1"/>
        <v/>
      </c>
    </row>
    <row r="95" spans="1:8" ht="46.5" customHeight="1" x14ac:dyDescent="0.2">
      <c r="A95" s="5" t="str">
        <f>IF(DataSheet!A96&lt;&gt;0,DataSheet!A96,"")</f>
        <v/>
      </c>
      <c r="B95" s="4" t="str">
        <f>IF(DataSheet!D96&lt;&gt;0,DataSheet!D96,"")</f>
        <v/>
      </c>
      <c r="C95" s="4" t="str">
        <f>IF(DataSheet!E96&lt;&gt;0,DataSheet!E96,"")</f>
        <v/>
      </c>
      <c r="D95" s="5" t="str">
        <f>IF(A95="","",IF(DataSheet!J96=0,"פריט ללא הבהרה",DataSheet!J96))</f>
        <v/>
      </c>
      <c r="E95" t="str">
        <f>IF(DataSheet!B96&lt;&gt;0,DataSheet!B96,"")</f>
        <v/>
      </c>
      <c r="F95" t="str">
        <f>IF(DataSheet!F96&lt;&gt;0,DataSheet!F96,"")</f>
        <v/>
      </c>
      <c r="H95" t="str">
        <f t="shared" si="1"/>
        <v/>
      </c>
    </row>
    <row r="96" spans="1:8" ht="46.5" customHeight="1" x14ac:dyDescent="0.2">
      <c r="A96" s="5" t="str">
        <f>IF(DataSheet!A97&lt;&gt;0,DataSheet!A97,"")</f>
        <v/>
      </c>
      <c r="B96" s="4" t="str">
        <f>IF(DataSheet!D97&lt;&gt;0,DataSheet!D97,"")</f>
        <v/>
      </c>
      <c r="C96" s="4" t="str">
        <f>IF(DataSheet!E97&lt;&gt;0,DataSheet!E97,"")</f>
        <v/>
      </c>
      <c r="D96" s="5" t="str">
        <f>IF(A96="","",IF(DataSheet!J97=0,"פריט ללא הבהרה",DataSheet!J97))</f>
        <v/>
      </c>
      <c r="E96" t="str">
        <f>IF(DataSheet!B97&lt;&gt;0,DataSheet!B97,"")</f>
        <v/>
      </c>
      <c r="F96" t="str">
        <f>IF(DataSheet!F97&lt;&gt;0,DataSheet!F97,"")</f>
        <v/>
      </c>
      <c r="H96" t="str">
        <f t="shared" si="1"/>
        <v/>
      </c>
    </row>
    <row r="97" spans="1:8" ht="46.5" customHeight="1" x14ac:dyDescent="0.2">
      <c r="A97" s="5" t="str">
        <f>IF(DataSheet!A98&lt;&gt;0,DataSheet!A98,"")</f>
        <v/>
      </c>
      <c r="B97" s="4" t="str">
        <f>IF(DataSheet!D98&lt;&gt;0,DataSheet!D98,"")</f>
        <v/>
      </c>
      <c r="C97" s="4" t="str">
        <f>IF(DataSheet!E98&lt;&gt;0,DataSheet!E98,"")</f>
        <v/>
      </c>
      <c r="D97" s="5" t="str">
        <f>IF(A97="","",IF(DataSheet!J98=0,"פריט ללא הבהרה",DataSheet!J98))</f>
        <v/>
      </c>
      <c r="E97" t="str">
        <f>IF(DataSheet!B98&lt;&gt;0,DataSheet!B98,"")</f>
        <v/>
      </c>
      <c r="F97" t="str">
        <f>IF(DataSheet!F98&lt;&gt;0,DataSheet!F98,"")</f>
        <v/>
      </c>
      <c r="H97" t="str">
        <f t="shared" si="1"/>
        <v/>
      </c>
    </row>
    <row r="98" spans="1:8" ht="46.5" customHeight="1" x14ac:dyDescent="0.2">
      <c r="A98" s="5" t="str">
        <f>IF(DataSheet!A99&lt;&gt;0,DataSheet!A99,"")</f>
        <v/>
      </c>
      <c r="B98" s="4" t="str">
        <f>IF(DataSheet!D99&lt;&gt;0,DataSheet!D99,"")</f>
        <v/>
      </c>
      <c r="C98" s="4" t="str">
        <f>IF(DataSheet!E99&lt;&gt;0,DataSheet!E99,"")</f>
        <v/>
      </c>
      <c r="D98" s="5" t="str">
        <f>IF(A98="","",IF(DataSheet!J99=0,"פריט ללא הבהרה",DataSheet!J99))</f>
        <v/>
      </c>
      <c r="E98" t="str">
        <f>IF(DataSheet!B99&lt;&gt;0,DataSheet!B99,"")</f>
        <v/>
      </c>
      <c r="F98" t="str">
        <f>IF(DataSheet!F99&lt;&gt;0,DataSheet!F99,"")</f>
        <v/>
      </c>
      <c r="H98" t="str">
        <f t="shared" si="1"/>
        <v/>
      </c>
    </row>
    <row r="99" spans="1:8" ht="46.5" customHeight="1" x14ac:dyDescent="0.2">
      <c r="A99" s="5" t="str">
        <f>IF(DataSheet!A100&lt;&gt;0,DataSheet!A100,"")</f>
        <v/>
      </c>
      <c r="B99" s="4" t="str">
        <f>IF(DataSheet!D100&lt;&gt;0,DataSheet!D100,"")</f>
        <v/>
      </c>
      <c r="C99" s="4" t="str">
        <f>IF(DataSheet!E100&lt;&gt;0,DataSheet!E100,"")</f>
        <v/>
      </c>
      <c r="D99" s="5" t="str">
        <f>IF(A99="","",IF(DataSheet!J100=0,"פריט ללא הבהרה",DataSheet!J100))</f>
        <v/>
      </c>
      <c r="E99" t="str">
        <f>IF(DataSheet!B100&lt;&gt;0,DataSheet!B100,"")</f>
        <v/>
      </c>
      <c r="F99" t="str">
        <f>IF(DataSheet!F100&lt;&gt;0,DataSheet!F100,"")</f>
        <v/>
      </c>
      <c r="H99" t="str">
        <f t="shared" si="1"/>
        <v/>
      </c>
    </row>
    <row r="100" spans="1:8" ht="46.5" customHeight="1" x14ac:dyDescent="0.2">
      <c r="A100" s="5" t="str">
        <f>IF(DataSheet!A101&lt;&gt;0,DataSheet!A101,"")</f>
        <v/>
      </c>
      <c r="B100" s="4" t="str">
        <f>IF(DataSheet!D101&lt;&gt;0,DataSheet!D101,"")</f>
        <v/>
      </c>
      <c r="C100" s="4" t="str">
        <f>IF(DataSheet!E101&lt;&gt;0,DataSheet!E101,"")</f>
        <v/>
      </c>
      <c r="D100" s="5" t="str">
        <f>IF(A100="","",IF(DataSheet!J101=0,"פריט ללא הבהרה",DataSheet!J101))</f>
        <v/>
      </c>
      <c r="E100" t="str">
        <f>IF(DataSheet!B101&lt;&gt;0,DataSheet!B101,"")</f>
        <v/>
      </c>
      <c r="F100" t="str">
        <f>IF(DataSheet!F101&lt;&gt;0,DataSheet!F101,"")</f>
        <v/>
      </c>
      <c r="H100" t="str">
        <f t="shared" si="1"/>
        <v/>
      </c>
    </row>
    <row r="101" spans="1:8" ht="46.5" customHeight="1" x14ac:dyDescent="0.2">
      <c r="A101" s="5" t="str">
        <f>IF(DataSheet!A102&lt;&gt;0,DataSheet!A102,"")</f>
        <v/>
      </c>
      <c r="B101" s="4" t="str">
        <f>IF(DataSheet!D102&lt;&gt;0,DataSheet!D102,"")</f>
        <v/>
      </c>
      <c r="C101" s="4" t="str">
        <f>IF(DataSheet!E102&lt;&gt;0,DataSheet!E102,"")</f>
        <v/>
      </c>
      <c r="D101" s="5" t="str">
        <f>IF(A101="","",IF(DataSheet!J102=0,"פריט ללא הבהרה",DataSheet!J102))</f>
        <v/>
      </c>
      <c r="E101" t="str">
        <f>IF(DataSheet!B102&lt;&gt;0,DataSheet!B102,"")</f>
        <v/>
      </c>
      <c r="F101" t="str">
        <f>IF(DataSheet!F102&lt;&gt;0,DataSheet!F102,"")</f>
        <v/>
      </c>
      <c r="H101" t="str">
        <f t="shared" si="1"/>
        <v/>
      </c>
    </row>
    <row r="102" spans="1:8" ht="46.5" customHeight="1" x14ac:dyDescent="0.2">
      <c r="A102" s="5" t="str">
        <f>IF(DataSheet!A103&lt;&gt;0,DataSheet!A103,"")</f>
        <v/>
      </c>
      <c r="B102" s="4" t="str">
        <f>IF(DataSheet!D103&lt;&gt;0,DataSheet!D103,"")</f>
        <v/>
      </c>
      <c r="C102" s="4" t="str">
        <f>IF(DataSheet!E103&lt;&gt;0,DataSheet!E103,"")</f>
        <v/>
      </c>
      <c r="D102" s="5" t="str">
        <f>IF(A102="","",IF(DataSheet!J103=0,"פריט ללא הבהרה",DataSheet!J103))</f>
        <v/>
      </c>
      <c r="E102" t="str">
        <f>IF(DataSheet!B103&lt;&gt;0,DataSheet!B103,"")</f>
        <v/>
      </c>
      <c r="F102" t="str">
        <f>IF(DataSheet!F103&lt;&gt;0,DataSheet!F103,"")</f>
        <v/>
      </c>
      <c r="H102" t="str">
        <f t="shared" si="1"/>
        <v/>
      </c>
    </row>
    <row r="103" spans="1:8" ht="46.5" customHeight="1" x14ac:dyDescent="0.2">
      <c r="A103" s="5" t="str">
        <f>IF(DataSheet!A104&lt;&gt;0,DataSheet!A104,"")</f>
        <v/>
      </c>
      <c r="B103" s="4" t="str">
        <f>IF(DataSheet!D104&lt;&gt;0,DataSheet!D104,"")</f>
        <v/>
      </c>
      <c r="C103" s="4" t="str">
        <f>IF(DataSheet!E104&lt;&gt;0,DataSheet!E104,"")</f>
        <v/>
      </c>
      <c r="D103" s="5" t="str">
        <f>IF(A103="","",IF(DataSheet!J104=0,"פריט ללא הבהרה",DataSheet!J104))</f>
        <v/>
      </c>
      <c r="E103" t="str">
        <f>IF(DataSheet!B104&lt;&gt;0,DataSheet!B104,"")</f>
        <v/>
      </c>
      <c r="F103" t="str">
        <f>IF(DataSheet!F104&lt;&gt;0,DataSheet!F104,"")</f>
        <v/>
      </c>
      <c r="H103" t="str">
        <f t="shared" si="1"/>
        <v/>
      </c>
    </row>
    <row r="104" spans="1:8" ht="46.5" customHeight="1" x14ac:dyDescent="0.2">
      <c r="A104" s="5" t="str">
        <f>IF(DataSheet!A105&lt;&gt;0,DataSheet!A105,"")</f>
        <v/>
      </c>
      <c r="B104" s="4" t="str">
        <f>IF(DataSheet!D105&lt;&gt;0,DataSheet!D105,"")</f>
        <v/>
      </c>
      <c r="C104" s="4" t="str">
        <f>IF(DataSheet!E105&lt;&gt;0,DataSheet!E105,"")</f>
        <v/>
      </c>
      <c r="D104" s="5" t="str">
        <f>IF(A104="","",IF(DataSheet!J105=0,"פריט ללא הבהרה",DataSheet!J105))</f>
        <v/>
      </c>
      <c r="E104" t="str">
        <f>IF(DataSheet!B105&lt;&gt;0,DataSheet!B105,"")</f>
        <v/>
      </c>
      <c r="F104" t="str">
        <f>IF(DataSheet!F105&lt;&gt;0,DataSheet!F105,"")</f>
        <v/>
      </c>
      <c r="H104" t="str">
        <f t="shared" si="1"/>
        <v/>
      </c>
    </row>
    <row r="105" spans="1:8" ht="46.5" customHeight="1" x14ac:dyDescent="0.2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2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2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2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2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2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2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2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2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2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2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2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2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2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2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2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2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2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2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2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2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2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2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2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2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2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2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2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2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2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2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2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2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2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2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2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2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2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2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2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2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2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2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2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2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2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2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2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2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2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2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2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2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2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2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2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2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2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2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2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2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2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2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2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2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2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2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2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2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2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2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2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2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2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2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2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2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2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2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2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2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2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2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2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2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2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2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2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2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2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2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2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2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2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2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2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2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2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2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2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2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2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2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2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2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2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2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2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2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2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2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2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2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2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2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2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2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2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2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2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2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2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2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2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2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2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2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2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2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2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2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2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2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2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2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2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2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2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2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2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2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2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2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2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2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2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2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2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2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2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2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2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2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2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2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2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2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2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2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2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2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2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2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2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2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2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2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2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2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2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2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2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2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2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2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2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2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2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2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2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2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2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2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2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2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2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2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2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2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2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2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2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2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2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2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2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2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2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2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2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2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2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2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2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2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2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2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2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2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2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2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2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2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2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2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2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2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2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2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2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2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2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2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2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2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2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2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2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2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2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2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2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2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2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2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2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2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2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2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2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2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2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2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2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2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2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2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2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2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2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2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2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2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2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2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2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2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2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2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2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2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2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2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2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2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2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2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2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2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2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2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2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2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2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2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2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2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2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2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2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2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2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2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2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2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2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2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2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2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2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2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2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2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2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2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2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2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2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2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2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2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2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2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2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2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2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2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2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2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2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2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2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2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2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2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2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2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2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2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2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2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2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2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2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2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2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2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2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2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2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2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2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2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2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2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2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2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2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2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2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2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2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2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2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2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2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2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2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2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2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2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2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2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2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2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2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2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2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2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2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2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2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2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2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2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2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2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2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2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2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2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2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2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2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2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2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2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2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2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2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2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2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2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2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2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2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2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2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2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2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2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2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2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2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2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2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2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2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2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2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2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2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2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2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2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2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2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2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2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2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2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2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2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2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2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2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2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2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2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2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2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2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2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2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2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2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2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2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2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2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2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2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2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2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2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2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2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2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2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2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2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2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2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2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2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2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2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2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2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2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2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2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2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2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2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2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2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2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2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2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2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2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2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2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2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2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2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2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2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2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2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2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2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2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2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2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2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2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2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2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2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2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2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2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2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2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2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2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2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2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2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2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2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2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2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2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2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2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2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2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2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2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2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2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2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2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2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2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2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2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2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2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2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2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2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2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2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2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2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2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2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2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2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2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2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2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2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2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2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2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2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2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2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2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2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2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2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2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2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2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2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2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2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2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2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2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2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2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2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2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2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2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2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2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2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2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2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2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2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2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2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2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2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2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2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2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2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2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2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2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2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2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2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2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2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2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2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2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2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2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2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2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2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2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2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2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2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2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2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2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2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2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2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2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2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2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2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2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2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2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2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2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2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2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2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2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2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2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2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2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2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2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2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2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2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2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2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2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2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2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2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2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2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2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2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2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2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2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2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2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2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2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2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2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2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2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2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2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2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2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2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2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2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2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2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2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2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2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2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2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2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2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2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2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2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2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2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2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2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2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2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2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2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2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2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2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2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2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2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2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2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2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2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2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2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2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2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2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2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2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2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2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2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2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2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2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2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2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2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2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2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2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2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2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2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2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2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2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2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2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2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2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2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2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2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2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2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2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2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2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2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2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2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2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2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2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2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2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2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2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2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2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2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2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2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2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2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2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2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2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2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2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2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2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2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2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2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2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2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2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2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2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2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2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2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2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2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2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2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2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2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2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2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2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2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2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2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2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2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2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2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2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2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2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2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2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2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2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2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2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2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2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2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2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2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2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2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2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2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2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2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2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2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2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2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2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2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2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2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2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2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2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2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2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2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2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2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2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2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2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2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2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2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2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2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2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2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2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2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2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2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2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2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2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2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2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2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2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2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2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2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2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2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2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2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2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2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2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2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2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2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2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2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2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2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2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2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2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2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2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2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2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2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2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2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2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2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2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2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2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2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2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2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2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2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2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2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2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2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2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2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2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2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2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2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2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2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2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2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2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2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2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2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2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2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2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2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2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2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2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2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2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2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2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2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2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2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2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2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2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2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2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2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2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2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2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2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2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2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2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2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2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2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2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2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2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2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2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2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2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2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2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2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2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2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2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2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2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2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2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2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2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2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2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2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2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2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2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2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2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54"/>
  <sheetViews>
    <sheetView rightToLeft="1" workbookViewId="0">
      <selection activeCell="B2" sqref="B2"/>
    </sheetView>
  </sheetViews>
  <sheetFormatPr defaultRowHeight="14.25" x14ac:dyDescent="0.2"/>
  <cols>
    <col min="1" max="1" width="5.5" bestFit="1" customWidth="1"/>
    <col min="2" max="2" width="12.75" bestFit="1" customWidth="1"/>
    <col min="3" max="3" width="9.875" bestFit="1" customWidth="1"/>
    <col min="4" max="4" width="9.625" bestFit="1" customWidth="1"/>
    <col min="5" max="5" width="15" bestFit="1" customWidth="1"/>
    <col min="6" max="6" width="10.875" bestFit="1" customWidth="1"/>
    <col min="7" max="7" width="13.875" bestFit="1" customWidth="1"/>
    <col min="8" max="8" width="16.37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75" bestFit="1" customWidth="1"/>
    <col min="15" max="15" width="9.875" bestFit="1" customWidth="1"/>
    <col min="16" max="16" width="10.125" bestFit="1" customWidth="1"/>
    <col min="17" max="17" width="13.125" bestFit="1" customWidth="1"/>
    <col min="18" max="18" width="9.875" bestFit="1" customWidth="1"/>
    <col min="19" max="19" width="15.75" bestFit="1" customWidth="1"/>
    <col min="20" max="20" width="10.125" bestFit="1" customWidth="1"/>
    <col min="21" max="21" width="17.25" bestFit="1" customWidth="1"/>
    <col min="22" max="22" width="18.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75" bestFit="1" customWidth="1"/>
    <col min="28" max="28" width="11.5" bestFit="1" customWidth="1"/>
    <col min="29" max="29" width="12" bestFit="1" customWidth="1"/>
    <col min="31" max="31" width="9.875" bestFit="1" customWidth="1"/>
    <col min="32" max="32" width="8.875" bestFit="1" customWidth="1"/>
    <col min="33" max="33" width="10.75" bestFit="1" customWidth="1"/>
    <col min="34" max="34" width="12.75" bestFit="1" customWidth="1"/>
    <col min="35" max="35" width="14.125" bestFit="1" customWidth="1"/>
    <col min="36" max="36" width="15.25" bestFit="1" customWidth="1"/>
    <col min="37" max="37" width="9.875" bestFit="1" customWidth="1"/>
    <col min="38" max="38" width="9.5" bestFit="1" customWidth="1"/>
    <col min="39" max="39" width="9.625" bestFit="1" customWidth="1"/>
    <col min="40" max="40" width="14.625" bestFit="1" customWidth="1"/>
    <col min="41" max="41" width="13.875" bestFit="1" customWidth="1"/>
    <col min="43" max="43" width="12.375" bestFit="1" customWidth="1"/>
    <col min="44" max="44" width="7.25" bestFit="1" customWidth="1"/>
    <col min="45" max="45" width="10.375" bestFit="1" customWidth="1"/>
    <col min="46" max="46" width="18" bestFit="1" customWidth="1"/>
    <col min="47" max="47" width="14.875" bestFit="1" customWidth="1"/>
    <col min="48" max="48" width="12.125" bestFit="1" customWidth="1"/>
    <col min="49" max="49" width="7.625" bestFit="1" customWidth="1"/>
    <col min="50" max="50" width="11.875" bestFit="1" customWidth="1"/>
    <col min="51" max="51" width="9.875" bestFit="1" customWidth="1"/>
    <col min="52" max="52" width="13.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75" bestFit="1" customWidth="1"/>
    <col min="59" max="59" width="16.75" bestFit="1" customWidth="1"/>
    <col min="60" max="60" width="11.625" bestFit="1" customWidth="1"/>
    <col min="61" max="61" width="17.5" bestFit="1" customWidth="1"/>
    <col min="62" max="62" width="15.5" bestFit="1" customWidth="1"/>
    <col min="63" max="63" width="16.125" bestFit="1" customWidth="1"/>
    <col min="64" max="64" width="15.625" bestFit="1" customWidth="1"/>
    <col min="65" max="65" width="16.875" bestFit="1" customWidth="1"/>
    <col min="66" max="66" width="16.5" bestFit="1" customWidth="1"/>
    <col min="67" max="67" width="15.125" bestFit="1" customWidth="1"/>
    <col min="68" max="68" width="12" bestFit="1" customWidth="1"/>
    <col min="69" max="69" width="9.125" bestFit="1" customWidth="1"/>
    <col min="70" max="70" width="12" bestFit="1" customWidth="1"/>
    <col min="71" max="71" width="13.625" bestFit="1" customWidth="1"/>
    <col min="72" max="72" width="15.75" bestFit="1" customWidth="1"/>
    <col min="73" max="73" width="9.25" bestFit="1" customWidth="1"/>
    <col min="74" max="74" width="12.125" bestFit="1" customWidth="1"/>
    <col min="75" max="75" width="9.875" bestFit="1" customWidth="1"/>
    <col min="76" max="76" width="11.5" bestFit="1" customWidth="1"/>
    <col min="77" max="77" width="8.375" bestFit="1" customWidth="1"/>
    <col min="79" max="79" width="10.625" bestFit="1" customWidth="1"/>
    <col min="80" max="80" width="11.75" bestFit="1" customWidth="1"/>
    <col min="81" max="81" width="11.375" bestFit="1" customWidth="1"/>
    <col min="82" max="82" width="7.125" bestFit="1" customWidth="1"/>
    <col min="83" max="83" width="6.875" bestFit="1" customWidth="1"/>
    <col min="84" max="84" width="13.125" bestFit="1" customWidth="1"/>
    <col min="85" max="85" width="16.37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75" bestFit="1" customWidth="1"/>
  </cols>
  <sheetData>
    <row r="1" spans="1:107" x14ac:dyDescent="0.2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2">
      <c r="A2" s="1" t="s">
        <v>176</v>
      </c>
      <c r="B2" t="s">
        <v>177</v>
      </c>
      <c r="C2" s="11">
        <v>38</v>
      </c>
      <c r="D2" t="s">
        <v>178</v>
      </c>
      <c r="G2" s="11">
        <v>250036</v>
      </c>
      <c r="H2" t="s">
        <v>179</v>
      </c>
      <c r="I2" t="s">
        <v>180</v>
      </c>
      <c r="J2" t="s">
        <v>181</v>
      </c>
      <c r="M2" t="s">
        <v>182</v>
      </c>
      <c r="N2" t="s">
        <v>183</v>
      </c>
      <c r="O2" t="s">
        <v>184</v>
      </c>
      <c r="S2" t="s">
        <v>185</v>
      </c>
      <c r="T2" t="s">
        <v>186</v>
      </c>
      <c r="U2" t="s">
        <v>187</v>
      </c>
      <c r="V2" t="s">
        <v>188</v>
      </c>
      <c r="Y2" t="s">
        <v>189</v>
      </c>
      <c r="Z2" t="s">
        <v>190</v>
      </c>
      <c r="AB2" t="s">
        <v>191</v>
      </c>
      <c r="AC2" t="s">
        <v>192</v>
      </c>
      <c r="AD2" s="11">
        <v>415340.54</v>
      </c>
      <c r="AE2" t="s">
        <v>193</v>
      </c>
      <c r="AF2" t="s">
        <v>194</v>
      </c>
      <c r="AG2" t="s">
        <v>195</v>
      </c>
      <c r="AH2" t="s">
        <v>196</v>
      </c>
      <c r="AL2" t="s">
        <v>181</v>
      </c>
      <c r="AM2" s="2">
        <v>46279.668055555601</v>
      </c>
      <c r="AN2" t="s">
        <v>197</v>
      </c>
      <c r="AQ2" s="11">
        <v>2</v>
      </c>
      <c r="AR2" t="s">
        <v>198</v>
      </c>
      <c r="AS2" s="11">
        <v>3</v>
      </c>
      <c r="AT2" t="s">
        <v>199</v>
      </c>
      <c r="BD2" t="s">
        <v>186</v>
      </c>
      <c r="BE2" t="s">
        <v>200</v>
      </c>
      <c r="BG2" t="s">
        <v>201</v>
      </c>
      <c r="BI2" t="s">
        <v>202</v>
      </c>
      <c r="BK2" t="s">
        <v>203</v>
      </c>
      <c r="BL2" t="s">
        <v>204</v>
      </c>
      <c r="BN2" t="s">
        <v>205</v>
      </c>
      <c r="BO2" t="s">
        <v>201</v>
      </c>
      <c r="BQ2" t="s">
        <v>206</v>
      </c>
      <c r="BS2" t="s">
        <v>207</v>
      </c>
      <c r="BV2" t="s">
        <v>208</v>
      </c>
      <c r="CA2" s="11">
        <v>3</v>
      </c>
      <c r="CB2" t="s">
        <v>209</v>
      </c>
      <c r="CD2" t="s">
        <v>185</v>
      </c>
      <c r="CG2" s="11">
        <v>0</v>
      </c>
      <c r="CH2" t="s">
        <v>210</v>
      </c>
      <c r="CJ2" t="s">
        <v>182</v>
      </c>
      <c r="CM2" t="s">
        <v>182</v>
      </c>
      <c r="CN2" s="11">
        <v>0</v>
      </c>
      <c r="CO2" s="11">
        <v>490101.84</v>
      </c>
      <c r="CP2" s="11">
        <v>490101.84</v>
      </c>
      <c r="CQ2" t="s">
        <v>182</v>
      </c>
      <c r="CV2" t="s">
        <v>211</v>
      </c>
      <c r="CX2" t="s">
        <v>211</v>
      </c>
      <c r="DC2" t="s">
        <v>182</v>
      </c>
    </row>
    <row r="3" spans="1:107" x14ac:dyDescent="0.2">
      <c r="A3" s="1" t="s">
        <v>88</v>
      </c>
      <c r="B3" t="s">
        <v>89</v>
      </c>
      <c r="C3" t="s">
        <v>90</v>
      </c>
      <c r="D3" t="s">
        <v>91</v>
      </c>
      <c r="E3" t="s">
        <v>212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213</v>
      </c>
      <c r="BT3" t="s">
        <v>214</v>
      </c>
      <c r="BU3" t="s">
        <v>215</v>
      </c>
      <c r="BV3" t="s">
        <v>216</v>
      </c>
      <c r="BW3" t="s">
        <v>217</v>
      </c>
      <c r="BX3" t="s">
        <v>218</v>
      </c>
      <c r="BY3" t="s">
        <v>219</v>
      </c>
      <c r="BZ3" t="s">
        <v>220</v>
      </c>
      <c r="CA3" t="s">
        <v>221</v>
      </c>
      <c r="CB3" t="s">
        <v>222</v>
      </c>
    </row>
    <row r="4" spans="1:107" x14ac:dyDescent="0.2">
      <c r="A4" s="1" t="s">
        <v>223</v>
      </c>
      <c r="C4" t="s">
        <v>210</v>
      </c>
      <c r="D4" t="s">
        <v>192</v>
      </c>
      <c r="E4" t="s">
        <v>204</v>
      </c>
      <c r="F4" t="s">
        <v>224</v>
      </c>
      <c r="G4" t="s">
        <v>225</v>
      </c>
      <c r="J4" t="s">
        <v>192</v>
      </c>
      <c r="K4" t="s">
        <v>195</v>
      </c>
      <c r="L4" s="1">
        <v>46271</v>
      </c>
      <c r="M4" t="s">
        <v>183</v>
      </c>
      <c r="N4" t="s">
        <v>226</v>
      </c>
      <c r="O4" t="s">
        <v>200</v>
      </c>
      <c r="P4" t="s">
        <v>227</v>
      </c>
      <c r="Q4" t="s">
        <v>228</v>
      </c>
      <c r="R4" t="s">
        <v>229</v>
      </c>
      <c r="V4" t="s">
        <v>184</v>
      </c>
      <c r="W4" t="s">
        <v>179</v>
      </c>
      <c r="X4" t="s">
        <v>201</v>
      </c>
      <c r="Y4" t="s">
        <v>230</v>
      </c>
      <c r="Z4" t="s">
        <v>231</v>
      </c>
      <c r="AA4" t="s">
        <v>226</v>
      </c>
      <c r="AB4" t="s">
        <v>179</v>
      </c>
      <c r="AD4" s="11">
        <v>0</v>
      </c>
      <c r="AF4" t="s">
        <v>232</v>
      </c>
      <c r="AI4" s="1">
        <v>0</v>
      </c>
      <c r="AK4" s="1">
        <v>46271</v>
      </c>
      <c r="AL4" s="1">
        <v>46271</v>
      </c>
      <c r="AM4" s="1">
        <v>46271</v>
      </c>
      <c r="AQ4" s="11">
        <v>0</v>
      </c>
      <c r="AR4" s="11">
        <v>38335</v>
      </c>
      <c r="AS4" s="11">
        <v>415340.54</v>
      </c>
      <c r="AU4" t="s">
        <v>225</v>
      </c>
      <c r="AV4" t="s">
        <v>195</v>
      </c>
      <c r="AW4" t="s">
        <v>182</v>
      </c>
      <c r="AX4" t="s">
        <v>233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182</v>
      </c>
      <c r="BU4" s="11">
        <v>0</v>
      </c>
      <c r="BX4" t="s">
        <v>234</v>
      </c>
      <c r="BY4" t="s">
        <v>235</v>
      </c>
      <c r="BZ4" t="s">
        <v>236</v>
      </c>
      <c r="CA4" s="11">
        <v>0</v>
      </c>
      <c r="CB4" t="s">
        <v>237</v>
      </c>
    </row>
    <row r="5" spans="1:107" x14ac:dyDescent="0.2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t="s">
        <v>152</v>
      </c>
      <c r="J5" t="s">
        <v>155</v>
      </c>
    </row>
    <row r="6" spans="1:107" x14ac:dyDescent="0.2">
      <c r="A6" s="1" t="s">
        <v>238</v>
      </c>
      <c r="B6" s="11">
        <v>177.89</v>
      </c>
      <c r="C6" s="11">
        <v>10</v>
      </c>
      <c r="D6" t="s">
        <v>239</v>
      </c>
      <c r="E6" t="s">
        <v>240</v>
      </c>
      <c r="F6" t="s">
        <v>241</v>
      </c>
      <c r="G6" s="11">
        <v>1778.9</v>
      </c>
      <c r="H6" t="s">
        <v>195</v>
      </c>
      <c r="I6" s="11">
        <v>177.89</v>
      </c>
      <c r="J6" t="s">
        <v>242</v>
      </c>
    </row>
    <row r="7" spans="1:107" x14ac:dyDescent="0.2">
      <c r="A7" s="1" t="s">
        <v>243</v>
      </c>
      <c r="B7" s="11">
        <v>12</v>
      </c>
      <c r="C7" s="11">
        <v>154</v>
      </c>
      <c r="D7" t="s">
        <v>244</v>
      </c>
      <c r="E7" t="s">
        <v>245</v>
      </c>
      <c r="F7" t="s">
        <v>246</v>
      </c>
      <c r="G7" s="11">
        <v>1848</v>
      </c>
      <c r="H7" t="s">
        <v>195</v>
      </c>
      <c r="I7" s="11">
        <v>12</v>
      </c>
      <c r="J7" t="s">
        <v>247</v>
      </c>
    </row>
    <row r="8" spans="1:107" x14ac:dyDescent="0.2">
      <c r="A8" s="1" t="s">
        <v>248</v>
      </c>
      <c r="B8" s="11">
        <v>332.08</v>
      </c>
      <c r="C8" s="11">
        <v>52</v>
      </c>
      <c r="D8" t="s">
        <v>249</v>
      </c>
      <c r="E8" t="s">
        <v>250</v>
      </c>
      <c r="F8" t="s">
        <v>251</v>
      </c>
      <c r="G8" s="11">
        <v>17268.16</v>
      </c>
      <c r="H8" t="s">
        <v>195</v>
      </c>
      <c r="I8" s="11">
        <v>332.08</v>
      </c>
      <c r="J8" t="s">
        <v>252</v>
      </c>
    </row>
    <row r="9" spans="1:107" x14ac:dyDescent="0.2">
      <c r="A9" s="1" t="s">
        <v>253</v>
      </c>
      <c r="B9" s="11">
        <v>1067.31</v>
      </c>
      <c r="C9" s="11">
        <v>88</v>
      </c>
      <c r="D9" t="s">
        <v>254</v>
      </c>
      <c r="E9" t="s">
        <v>255</v>
      </c>
      <c r="F9" t="s">
        <v>241</v>
      </c>
      <c r="G9" s="11">
        <v>93923.28</v>
      </c>
      <c r="H9" t="s">
        <v>195</v>
      </c>
      <c r="I9" s="11">
        <v>1067.31</v>
      </c>
      <c r="J9" t="s">
        <v>256</v>
      </c>
    </row>
    <row r="10" spans="1:107" x14ac:dyDescent="0.2">
      <c r="A10" s="1" t="s">
        <v>257</v>
      </c>
      <c r="B10" s="11">
        <v>1067.31</v>
      </c>
      <c r="C10" s="11">
        <v>17</v>
      </c>
      <c r="D10" t="s">
        <v>258</v>
      </c>
      <c r="E10" t="s">
        <v>259</v>
      </c>
      <c r="F10" t="s">
        <v>241</v>
      </c>
      <c r="G10" s="11">
        <v>18144.27</v>
      </c>
      <c r="H10" t="s">
        <v>195</v>
      </c>
      <c r="I10" s="11">
        <v>1067.31</v>
      </c>
      <c r="J10" t="s">
        <v>260</v>
      </c>
    </row>
    <row r="11" spans="1:107" x14ac:dyDescent="0.2">
      <c r="A11" s="1" t="s">
        <v>238</v>
      </c>
      <c r="B11" s="11">
        <v>43.38</v>
      </c>
      <c r="C11" s="11">
        <v>10</v>
      </c>
      <c r="D11" t="s">
        <v>239</v>
      </c>
      <c r="E11" t="s">
        <v>240</v>
      </c>
      <c r="F11" t="s">
        <v>241</v>
      </c>
      <c r="G11" s="11">
        <v>433.8</v>
      </c>
      <c r="H11" t="s">
        <v>195</v>
      </c>
      <c r="I11" s="11">
        <v>43.38</v>
      </c>
      <c r="J11" t="s">
        <v>242</v>
      </c>
    </row>
    <row r="12" spans="1:107" x14ac:dyDescent="0.2">
      <c r="A12" s="1" t="s">
        <v>243</v>
      </c>
      <c r="B12" s="11">
        <v>12</v>
      </c>
      <c r="C12" s="11">
        <v>154</v>
      </c>
      <c r="D12" t="s">
        <v>244</v>
      </c>
      <c r="E12" t="s">
        <v>245</v>
      </c>
      <c r="F12" t="s">
        <v>246</v>
      </c>
      <c r="G12" s="11">
        <v>1848</v>
      </c>
      <c r="H12" t="s">
        <v>195</v>
      </c>
      <c r="I12" s="11">
        <v>12</v>
      </c>
      <c r="J12" t="s">
        <v>247</v>
      </c>
    </row>
    <row r="13" spans="1:107" x14ac:dyDescent="0.2">
      <c r="A13" s="1" t="s">
        <v>248</v>
      </c>
      <c r="B13" s="11">
        <v>47.49</v>
      </c>
      <c r="C13" s="11">
        <v>52</v>
      </c>
      <c r="D13" t="s">
        <v>249</v>
      </c>
      <c r="E13" t="s">
        <v>250</v>
      </c>
      <c r="F13" t="s">
        <v>251</v>
      </c>
      <c r="G13" s="11">
        <v>2469.48</v>
      </c>
      <c r="H13" t="s">
        <v>195</v>
      </c>
      <c r="I13" s="11">
        <v>47.49</v>
      </c>
      <c r="J13" t="s">
        <v>252</v>
      </c>
    </row>
    <row r="14" spans="1:107" x14ac:dyDescent="0.2">
      <c r="A14" s="1" t="s">
        <v>253</v>
      </c>
      <c r="B14" s="11">
        <v>173.52</v>
      </c>
      <c r="C14" s="11">
        <v>88</v>
      </c>
      <c r="D14" t="s">
        <v>254</v>
      </c>
      <c r="E14" t="s">
        <v>255</v>
      </c>
      <c r="F14" t="s">
        <v>241</v>
      </c>
      <c r="G14" s="11">
        <v>15269.76</v>
      </c>
      <c r="H14" t="s">
        <v>195</v>
      </c>
      <c r="I14" s="11">
        <v>173.52</v>
      </c>
      <c r="J14" t="s">
        <v>256</v>
      </c>
    </row>
    <row r="15" spans="1:107" x14ac:dyDescent="0.2">
      <c r="A15" s="1" t="s">
        <v>257</v>
      </c>
      <c r="B15" s="11">
        <v>173.52</v>
      </c>
      <c r="C15" s="11">
        <v>17</v>
      </c>
      <c r="D15" t="s">
        <v>258</v>
      </c>
      <c r="E15" t="s">
        <v>259</v>
      </c>
      <c r="F15" t="s">
        <v>241</v>
      </c>
      <c r="G15" s="11">
        <v>2949.84</v>
      </c>
      <c r="H15" t="s">
        <v>195</v>
      </c>
      <c r="I15" s="11">
        <v>173.52</v>
      </c>
      <c r="J15" t="s">
        <v>260</v>
      </c>
    </row>
    <row r="16" spans="1:107" x14ac:dyDescent="0.2">
      <c r="A16" s="1" t="s">
        <v>261</v>
      </c>
      <c r="B16" s="11">
        <v>9</v>
      </c>
      <c r="C16" s="11">
        <v>19</v>
      </c>
      <c r="D16" t="s">
        <v>262</v>
      </c>
      <c r="E16" t="s">
        <v>263</v>
      </c>
      <c r="F16" t="s">
        <v>246</v>
      </c>
      <c r="G16" s="11">
        <v>171</v>
      </c>
      <c r="H16" t="s">
        <v>195</v>
      </c>
      <c r="I16" s="11">
        <v>9</v>
      </c>
      <c r="J16" t="s">
        <v>264</v>
      </c>
    </row>
    <row r="17" spans="1:10" x14ac:dyDescent="0.2">
      <c r="A17" s="1" t="s">
        <v>265</v>
      </c>
      <c r="B17" s="11">
        <v>27</v>
      </c>
      <c r="C17" s="11">
        <v>125</v>
      </c>
      <c r="D17" t="s">
        <v>266</v>
      </c>
      <c r="E17" t="s">
        <v>267</v>
      </c>
      <c r="F17" t="s">
        <v>251</v>
      </c>
      <c r="G17" s="11">
        <v>3375</v>
      </c>
      <c r="H17" t="s">
        <v>195</v>
      </c>
      <c r="I17" s="11">
        <v>27</v>
      </c>
      <c r="J17" t="s">
        <v>268</v>
      </c>
    </row>
    <row r="18" spans="1:10" x14ac:dyDescent="0.2">
      <c r="A18" s="1" t="s">
        <v>269</v>
      </c>
      <c r="B18" s="11">
        <v>19.8</v>
      </c>
      <c r="C18" s="11">
        <v>83</v>
      </c>
      <c r="D18" t="s">
        <v>270</v>
      </c>
      <c r="E18" t="s">
        <v>271</v>
      </c>
      <c r="F18" t="s">
        <v>251</v>
      </c>
      <c r="G18" s="11">
        <v>1643.4</v>
      </c>
      <c r="H18" t="s">
        <v>195</v>
      </c>
      <c r="I18" s="11">
        <v>19.8</v>
      </c>
      <c r="J18" t="s">
        <v>272</v>
      </c>
    </row>
    <row r="19" spans="1:10" x14ac:dyDescent="0.2">
      <c r="A19" s="1" t="s">
        <v>273</v>
      </c>
      <c r="B19" s="11">
        <v>7.2</v>
      </c>
      <c r="C19" s="11">
        <v>222</v>
      </c>
      <c r="D19" t="s">
        <v>274</v>
      </c>
      <c r="E19" t="s">
        <v>275</v>
      </c>
      <c r="F19" t="s">
        <v>251</v>
      </c>
      <c r="G19" s="11">
        <v>1598.4</v>
      </c>
      <c r="H19" t="s">
        <v>195</v>
      </c>
      <c r="I19" s="11">
        <v>7.2</v>
      </c>
      <c r="J19" t="s">
        <v>276</v>
      </c>
    </row>
    <row r="20" spans="1:10" x14ac:dyDescent="0.2">
      <c r="A20" s="1" t="s">
        <v>277</v>
      </c>
      <c r="B20" s="11">
        <v>18</v>
      </c>
      <c r="C20" s="11">
        <v>17</v>
      </c>
      <c r="D20" t="s">
        <v>278</v>
      </c>
      <c r="E20" t="s">
        <v>279</v>
      </c>
      <c r="F20" t="s">
        <v>241</v>
      </c>
      <c r="G20" s="11">
        <v>306</v>
      </c>
      <c r="H20" t="s">
        <v>195</v>
      </c>
      <c r="I20" s="11">
        <v>18</v>
      </c>
      <c r="J20" t="s">
        <v>280</v>
      </c>
    </row>
    <row r="21" spans="1:10" x14ac:dyDescent="0.2">
      <c r="A21" s="1" t="s">
        <v>281</v>
      </c>
      <c r="B21" s="11">
        <v>18</v>
      </c>
      <c r="C21" s="11">
        <v>2</v>
      </c>
      <c r="D21" t="s">
        <v>282</v>
      </c>
      <c r="E21" t="s">
        <v>283</v>
      </c>
      <c r="F21" t="s">
        <v>241</v>
      </c>
      <c r="G21" s="11">
        <v>36</v>
      </c>
      <c r="H21" t="s">
        <v>195</v>
      </c>
      <c r="I21" s="11">
        <v>18</v>
      </c>
      <c r="J21" t="s">
        <v>284</v>
      </c>
    </row>
    <row r="22" spans="1:10" x14ac:dyDescent="0.2">
      <c r="A22" s="1" t="s">
        <v>285</v>
      </c>
      <c r="B22" s="11">
        <v>18</v>
      </c>
      <c r="C22" s="11">
        <v>3</v>
      </c>
      <c r="D22" t="s">
        <v>286</v>
      </c>
      <c r="E22" t="s">
        <v>287</v>
      </c>
      <c r="F22" t="s">
        <v>241</v>
      </c>
      <c r="G22" s="11">
        <v>54</v>
      </c>
      <c r="H22" t="s">
        <v>195</v>
      </c>
      <c r="I22" s="11">
        <v>18</v>
      </c>
      <c r="J22" t="s">
        <v>288</v>
      </c>
    </row>
    <row r="23" spans="1:10" x14ac:dyDescent="0.2">
      <c r="A23" s="1" t="s">
        <v>289</v>
      </c>
      <c r="B23" s="11">
        <v>18</v>
      </c>
      <c r="C23" s="11">
        <v>76</v>
      </c>
      <c r="D23" t="s">
        <v>290</v>
      </c>
      <c r="E23" t="s">
        <v>291</v>
      </c>
      <c r="F23" t="s">
        <v>241</v>
      </c>
      <c r="G23" s="11">
        <v>1368</v>
      </c>
      <c r="H23" t="s">
        <v>195</v>
      </c>
      <c r="I23" s="11">
        <v>18</v>
      </c>
      <c r="J23" t="s">
        <v>292</v>
      </c>
    </row>
    <row r="24" spans="1:10" x14ac:dyDescent="0.2">
      <c r="A24" s="1" t="s">
        <v>293</v>
      </c>
      <c r="B24" s="11">
        <v>18</v>
      </c>
      <c r="C24" s="11">
        <v>77</v>
      </c>
      <c r="D24" t="s">
        <v>294</v>
      </c>
      <c r="E24" t="s">
        <v>295</v>
      </c>
      <c r="F24" t="s">
        <v>241</v>
      </c>
      <c r="G24" s="11">
        <v>1386</v>
      </c>
      <c r="H24" t="s">
        <v>195</v>
      </c>
      <c r="I24" s="11">
        <v>18</v>
      </c>
      <c r="J24" t="s">
        <v>296</v>
      </c>
    </row>
    <row r="25" spans="1:10" x14ac:dyDescent="0.2">
      <c r="A25" s="1" t="s">
        <v>297</v>
      </c>
      <c r="B25" s="11">
        <v>10.199999999999999</v>
      </c>
      <c r="C25" s="11">
        <v>55</v>
      </c>
      <c r="D25" t="s">
        <v>298</v>
      </c>
      <c r="E25" t="s">
        <v>299</v>
      </c>
      <c r="F25" t="s">
        <v>251</v>
      </c>
      <c r="G25" s="11">
        <v>561</v>
      </c>
      <c r="H25" t="s">
        <v>195</v>
      </c>
      <c r="I25" s="11">
        <v>10.199999999999999</v>
      </c>
      <c r="J25" t="s">
        <v>300</v>
      </c>
    </row>
    <row r="26" spans="1:10" x14ac:dyDescent="0.2">
      <c r="A26" s="1" t="s">
        <v>301</v>
      </c>
      <c r="B26" s="11">
        <v>7.5</v>
      </c>
      <c r="C26" s="11">
        <v>71</v>
      </c>
      <c r="D26" t="s">
        <v>302</v>
      </c>
      <c r="E26" t="s">
        <v>303</v>
      </c>
      <c r="F26" t="s">
        <v>241</v>
      </c>
      <c r="G26" s="11">
        <v>532.5</v>
      </c>
      <c r="H26" t="s">
        <v>195</v>
      </c>
      <c r="I26" s="11">
        <v>7.5</v>
      </c>
      <c r="J26" t="s">
        <v>304</v>
      </c>
    </row>
    <row r="27" spans="1:10" x14ac:dyDescent="0.2">
      <c r="A27" s="1" t="s">
        <v>305</v>
      </c>
      <c r="B27" s="11">
        <v>3</v>
      </c>
      <c r="C27" s="11">
        <v>2100</v>
      </c>
      <c r="D27" t="s">
        <v>306</v>
      </c>
      <c r="E27" t="s">
        <v>307</v>
      </c>
      <c r="F27" t="s">
        <v>251</v>
      </c>
      <c r="G27" s="11">
        <v>6300</v>
      </c>
      <c r="H27" t="s">
        <v>195</v>
      </c>
      <c r="I27" s="11">
        <v>3</v>
      </c>
      <c r="J27" t="s">
        <v>308</v>
      </c>
    </row>
    <row r="28" spans="1:10" x14ac:dyDescent="0.2">
      <c r="A28" s="1" t="s">
        <v>309</v>
      </c>
      <c r="B28" s="11">
        <v>3.75</v>
      </c>
      <c r="C28" s="11">
        <v>1630</v>
      </c>
      <c r="D28" t="s">
        <v>310</v>
      </c>
      <c r="E28" t="s">
        <v>311</v>
      </c>
      <c r="F28" t="s">
        <v>251</v>
      </c>
      <c r="G28" s="11">
        <v>6112.5</v>
      </c>
      <c r="H28" t="s">
        <v>195</v>
      </c>
      <c r="I28" s="11">
        <v>3.75</v>
      </c>
      <c r="J28" t="s">
        <v>312</v>
      </c>
    </row>
    <row r="29" spans="1:10" x14ac:dyDescent="0.2">
      <c r="A29" s="1" t="s">
        <v>313</v>
      </c>
      <c r="B29" s="11">
        <v>0.25</v>
      </c>
      <c r="C29" s="11">
        <v>6150</v>
      </c>
      <c r="D29" t="s">
        <v>314</v>
      </c>
      <c r="E29" t="s">
        <v>314</v>
      </c>
      <c r="F29" t="s">
        <v>315</v>
      </c>
      <c r="G29" s="11">
        <v>1537.5</v>
      </c>
      <c r="H29" t="s">
        <v>195</v>
      </c>
      <c r="I29" s="11">
        <v>0.25</v>
      </c>
      <c r="J29" t="s">
        <v>316</v>
      </c>
    </row>
    <row r="30" spans="1:10" x14ac:dyDescent="0.2">
      <c r="A30" s="1" t="s">
        <v>317</v>
      </c>
      <c r="B30" s="11">
        <v>30</v>
      </c>
      <c r="C30" s="11">
        <v>110</v>
      </c>
      <c r="D30" t="s">
        <v>318</v>
      </c>
      <c r="E30" t="s">
        <v>319</v>
      </c>
      <c r="F30" t="s">
        <v>93</v>
      </c>
      <c r="G30" s="11">
        <v>3300</v>
      </c>
      <c r="H30" t="s">
        <v>195</v>
      </c>
      <c r="I30" s="11">
        <v>30</v>
      </c>
      <c r="J30" t="s">
        <v>320</v>
      </c>
    </row>
    <row r="31" spans="1:10" x14ac:dyDescent="0.2">
      <c r="A31" s="1" t="s">
        <v>321</v>
      </c>
      <c r="B31" s="11">
        <v>12.6</v>
      </c>
      <c r="C31" s="11">
        <v>640</v>
      </c>
      <c r="D31" t="s">
        <v>322</v>
      </c>
      <c r="E31" t="s">
        <v>323</v>
      </c>
      <c r="F31" t="s">
        <v>246</v>
      </c>
      <c r="G31" s="11">
        <v>8064</v>
      </c>
      <c r="H31" t="s">
        <v>195</v>
      </c>
      <c r="I31" s="11">
        <v>12.6</v>
      </c>
      <c r="J31" t="s">
        <v>324</v>
      </c>
    </row>
    <row r="32" spans="1:10" x14ac:dyDescent="0.2">
      <c r="A32" s="1" t="s">
        <v>325</v>
      </c>
      <c r="B32" s="11">
        <v>3</v>
      </c>
      <c r="C32" s="11">
        <v>550</v>
      </c>
      <c r="D32" t="s">
        <v>326</v>
      </c>
      <c r="E32" t="s">
        <v>327</v>
      </c>
      <c r="F32" t="s">
        <v>246</v>
      </c>
      <c r="G32" s="11">
        <v>1650</v>
      </c>
      <c r="H32" t="s">
        <v>195</v>
      </c>
      <c r="I32" s="11">
        <v>3</v>
      </c>
      <c r="J32" t="s">
        <v>328</v>
      </c>
    </row>
    <row r="33" spans="1:10" x14ac:dyDescent="0.2">
      <c r="A33" s="1" t="s">
        <v>329</v>
      </c>
      <c r="B33" s="11">
        <v>5</v>
      </c>
      <c r="C33" s="11">
        <v>184</v>
      </c>
      <c r="D33" t="s">
        <v>330</v>
      </c>
      <c r="E33" t="s">
        <v>331</v>
      </c>
      <c r="F33" t="s">
        <v>246</v>
      </c>
      <c r="G33" s="11">
        <v>920</v>
      </c>
      <c r="H33" t="s">
        <v>195</v>
      </c>
      <c r="I33" s="11">
        <v>5</v>
      </c>
    </row>
    <row r="34" spans="1:10" x14ac:dyDescent="0.2">
      <c r="A34" s="1" t="s">
        <v>332</v>
      </c>
      <c r="B34" s="11">
        <v>24</v>
      </c>
      <c r="C34" s="11">
        <v>205</v>
      </c>
      <c r="D34" t="s">
        <v>333</v>
      </c>
      <c r="E34" t="s">
        <v>334</v>
      </c>
      <c r="F34" t="s">
        <v>246</v>
      </c>
      <c r="G34" s="11">
        <v>4920</v>
      </c>
      <c r="H34" t="s">
        <v>195</v>
      </c>
      <c r="I34" s="11">
        <v>24</v>
      </c>
      <c r="J34" t="s">
        <v>335</v>
      </c>
    </row>
    <row r="35" spans="1:10" x14ac:dyDescent="0.2">
      <c r="A35" s="1" t="s">
        <v>336</v>
      </c>
      <c r="B35" s="11">
        <v>20</v>
      </c>
      <c r="C35" s="11">
        <v>125</v>
      </c>
      <c r="D35" t="s">
        <v>337</v>
      </c>
      <c r="E35" t="s">
        <v>338</v>
      </c>
      <c r="F35" t="s">
        <v>241</v>
      </c>
      <c r="G35" s="11">
        <v>2500</v>
      </c>
      <c r="H35" t="s">
        <v>195</v>
      </c>
      <c r="I35" s="11">
        <v>20</v>
      </c>
      <c r="J35" t="s">
        <v>339</v>
      </c>
    </row>
    <row r="36" spans="1:10" x14ac:dyDescent="0.2">
      <c r="A36" s="1" t="s">
        <v>238</v>
      </c>
      <c r="B36" s="11">
        <v>121.77</v>
      </c>
      <c r="C36" s="11">
        <v>10</v>
      </c>
      <c r="D36" t="s">
        <v>239</v>
      </c>
      <c r="E36" t="s">
        <v>240</v>
      </c>
      <c r="F36" t="s">
        <v>241</v>
      </c>
      <c r="G36" s="11">
        <v>1217.7</v>
      </c>
      <c r="H36" t="s">
        <v>195</v>
      </c>
      <c r="I36" s="11">
        <v>121.77</v>
      </c>
      <c r="J36" t="s">
        <v>242</v>
      </c>
    </row>
    <row r="37" spans="1:10" x14ac:dyDescent="0.2">
      <c r="A37" s="1" t="s">
        <v>248</v>
      </c>
      <c r="B37" s="11">
        <v>286.05</v>
      </c>
      <c r="C37" s="11">
        <v>52</v>
      </c>
      <c r="D37" t="s">
        <v>249</v>
      </c>
      <c r="E37" t="s">
        <v>250</v>
      </c>
      <c r="F37" t="s">
        <v>251</v>
      </c>
      <c r="G37" s="11">
        <v>14874.6</v>
      </c>
      <c r="H37" t="s">
        <v>195</v>
      </c>
      <c r="I37" s="11">
        <v>286.05</v>
      </c>
      <c r="J37" t="s">
        <v>252</v>
      </c>
    </row>
    <row r="38" spans="1:10" x14ac:dyDescent="0.2">
      <c r="A38" s="1" t="s">
        <v>243</v>
      </c>
      <c r="B38" s="11">
        <v>12</v>
      </c>
      <c r="C38" s="11">
        <v>154</v>
      </c>
      <c r="D38" t="s">
        <v>244</v>
      </c>
      <c r="E38" t="s">
        <v>245</v>
      </c>
      <c r="F38" t="s">
        <v>246</v>
      </c>
      <c r="G38" s="11">
        <v>1848</v>
      </c>
      <c r="H38" t="s">
        <v>195</v>
      </c>
      <c r="I38" s="11">
        <v>12</v>
      </c>
      <c r="J38" t="s">
        <v>247</v>
      </c>
    </row>
    <row r="39" spans="1:10" x14ac:dyDescent="0.2">
      <c r="A39" s="1" t="s">
        <v>253</v>
      </c>
      <c r="B39" s="11">
        <v>771.21</v>
      </c>
      <c r="C39" s="11">
        <v>88</v>
      </c>
      <c r="D39" t="s">
        <v>254</v>
      </c>
      <c r="E39" t="s">
        <v>255</v>
      </c>
      <c r="F39" t="s">
        <v>241</v>
      </c>
      <c r="G39" s="11">
        <v>67866.48</v>
      </c>
      <c r="H39" t="s">
        <v>195</v>
      </c>
      <c r="I39" s="11">
        <v>771.21</v>
      </c>
      <c r="J39" t="s">
        <v>256</v>
      </c>
    </row>
    <row r="40" spans="1:10" x14ac:dyDescent="0.2">
      <c r="A40" s="1" t="s">
        <v>257</v>
      </c>
      <c r="B40" s="11">
        <v>771.21</v>
      </c>
      <c r="C40" s="11">
        <v>17</v>
      </c>
      <c r="D40" t="s">
        <v>258</v>
      </c>
      <c r="E40" t="s">
        <v>259</v>
      </c>
      <c r="F40" t="s">
        <v>241</v>
      </c>
      <c r="G40" s="11">
        <v>13110.57</v>
      </c>
      <c r="H40" t="s">
        <v>195</v>
      </c>
      <c r="I40" s="11">
        <v>771.21</v>
      </c>
      <c r="J40" t="s">
        <v>260</v>
      </c>
    </row>
    <row r="41" spans="1:10" x14ac:dyDescent="0.2">
      <c r="A41" s="1" t="s">
        <v>340</v>
      </c>
      <c r="B41" s="11">
        <v>700</v>
      </c>
      <c r="C41" s="11">
        <v>55</v>
      </c>
      <c r="D41" t="s">
        <v>341</v>
      </c>
      <c r="E41" t="s">
        <v>342</v>
      </c>
      <c r="F41" t="s">
        <v>343</v>
      </c>
      <c r="G41" s="11">
        <v>38500</v>
      </c>
      <c r="H41" t="s">
        <v>195</v>
      </c>
      <c r="I41" s="11">
        <v>700</v>
      </c>
      <c r="J41" t="s">
        <v>344</v>
      </c>
    </row>
    <row r="42" spans="1:10" x14ac:dyDescent="0.2">
      <c r="A42" s="1" t="s">
        <v>297</v>
      </c>
      <c r="B42" s="11">
        <v>10</v>
      </c>
      <c r="C42" s="11">
        <v>55</v>
      </c>
      <c r="D42" t="s">
        <v>298</v>
      </c>
      <c r="E42" t="s">
        <v>299</v>
      </c>
      <c r="F42" t="s">
        <v>251</v>
      </c>
      <c r="G42" s="11">
        <v>550</v>
      </c>
      <c r="H42" t="s">
        <v>195</v>
      </c>
      <c r="I42" s="11">
        <v>10</v>
      </c>
      <c r="J42" t="s">
        <v>300</v>
      </c>
    </row>
    <row r="43" spans="1:10" x14ac:dyDescent="0.2">
      <c r="A43" s="1" t="s">
        <v>301</v>
      </c>
      <c r="B43" s="11">
        <v>11.4</v>
      </c>
      <c r="C43" s="11">
        <v>71</v>
      </c>
      <c r="D43" t="s">
        <v>302</v>
      </c>
      <c r="E43" t="s">
        <v>303</v>
      </c>
      <c r="F43" t="s">
        <v>241</v>
      </c>
      <c r="G43" s="11">
        <v>809.4</v>
      </c>
      <c r="H43" t="s">
        <v>195</v>
      </c>
      <c r="I43" s="11">
        <v>11.4</v>
      </c>
      <c r="J43" t="s">
        <v>304</v>
      </c>
    </row>
    <row r="44" spans="1:10" x14ac:dyDescent="0.2">
      <c r="A44" s="1" t="s">
        <v>305</v>
      </c>
      <c r="B44" s="11">
        <v>5.7</v>
      </c>
      <c r="C44" s="11">
        <v>2100</v>
      </c>
      <c r="D44" t="s">
        <v>306</v>
      </c>
      <c r="E44" t="s">
        <v>307</v>
      </c>
      <c r="F44" t="s">
        <v>251</v>
      </c>
      <c r="G44" s="11">
        <v>11970</v>
      </c>
      <c r="H44" t="s">
        <v>195</v>
      </c>
      <c r="I44" s="11">
        <v>5.7</v>
      </c>
      <c r="J44" t="s">
        <v>308</v>
      </c>
    </row>
    <row r="45" spans="1:10" x14ac:dyDescent="0.2">
      <c r="A45" s="1" t="s">
        <v>309</v>
      </c>
      <c r="B45" s="11">
        <v>5</v>
      </c>
      <c r="C45" s="11">
        <v>1630</v>
      </c>
      <c r="D45" t="s">
        <v>310</v>
      </c>
      <c r="E45" t="s">
        <v>311</v>
      </c>
      <c r="F45" t="s">
        <v>251</v>
      </c>
      <c r="G45" s="11">
        <v>8150</v>
      </c>
      <c r="H45" t="s">
        <v>195</v>
      </c>
      <c r="I45" s="11">
        <v>5</v>
      </c>
      <c r="J45" t="s">
        <v>312</v>
      </c>
    </row>
    <row r="46" spans="1:10" x14ac:dyDescent="0.2">
      <c r="A46" s="1" t="s">
        <v>313</v>
      </c>
      <c r="B46" s="11">
        <v>0.5</v>
      </c>
      <c r="C46" s="11">
        <v>6150</v>
      </c>
      <c r="D46" t="s">
        <v>314</v>
      </c>
      <c r="E46" t="s">
        <v>314</v>
      </c>
      <c r="F46" t="s">
        <v>315</v>
      </c>
      <c r="G46" s="11">
        <v>3075</v>
      </c>
      <c r="H46" t="s">
        <v>195</v>
      </c>
      <c r="I46" s="11">
        <v>0.5</v>
      </c>
      <c r="J46" t="s">
        <v>316</v>
      </c>
    </row>
    <row r="47" spans="1:10" x14ac:dyDescent="0.2">
      <c r="A47" s="1" t="s">
        <v>317</v>
      </c>
      <c r="B47" s="11">
        <v>30</v>
      </c>
      <c r="C47" s="11">
        <v>110</v>
      </c>
      <c r="D47" t="s">
        <v>318</v>
      </c>
      <c r="E47" t="s">
        <v>319</v>
      </c>
      <c r="F47" t="s">
        <v>93</v>
      </c>
      <c r="G47" s="11">
        <v>3300</v>
      </c>
      <c r="H47" t="s">
        <v>195</v>
      </c>
      <c r="I47" s="11">
        <v>30</v>
      </c>
      <c r="J47" t="s">
        <v>320</v>
      </c>
    </row>
    <row r="48" spans="1:10" x14ac:dyDescent="0.2">
      <c r="A48" s="1" t="s">
        <v>332</v>
      </c>
      <c r="B48" s="11">
        <v>30</v>
      </c>
      <c r="C48" s="11">
        <v>205</v>
      </c>
      <c r="D48" t="s">
        <v>333</v>
      </c>
      <c r="E48" t="s">
        <v>334</v>
      </c>
      <c r="F48" t="s">
        <v>246</v>
      </c>
      <c r="G48" s="11">
        <v>6150</v>
      </c>
      <c r="H48" t="s">
        <v>195</v>
      </c>
      <c r="I48" s="11">
        <v>30</v>
      </c>
      <c r="J48" t="s">
        <v>335</v>
      </c>
    </row>
    <row r="49" spans="1:10" x14ac:dyDescent="0.2">
      <c r="A49" s="1" t="s">
        <v>336</v>
      </c>
      <c r="B49" s="11">
        <v>32</v>
      </c>
      <c r="C49" s="11">
        <v>125</v>
      </c>
      <c r="D49" t="s">
        <v>337</v>
      </c>
      <c r="E49" t="s">
        <v>338</v>
      </c>
      <c r="F49" t="s">
        <v>241</v>
      </c>
      <c r="G49" s="11">
        <v>4000</v>
      </c>
      <c r="H49" t="s">
        <v>195</v>
      </c>
      <c r="I49" s="11">
        <v>32</v>
      </c>
      <c r="J49" t="s">
        <v>339</v>
      </c>
    </row>
    <row r="50" spans="1:10" x14ac:dyDescent="0.2">
      <c r="A50" s="1" t="s">
        <v>345</v>
      </c>
      <c r="B50" s="11">
        <v>15</v>
      </c>
      <c r="C50" s="11">
        <v>550</v>
      </c>
      <c r="D50" t="s">
        <v>346</v>
      </c>
      <c r="E50" t="s">
        <v>347</v>
      </c>
      <c r="F50" t="s">
        <v>246</v>
      </c>
      <c r="G50" s="11">
        <v>8250</v>
      </c>
      <c r="H50" t="s">
        <v>195</v>
      </c>
      <c r="I50" s="11">
        <v>15</v>
      </c>
      <c r="J50" t="s">
        <v>348</v>
      </c>
    </row>
    <row r="51" spans="1:10" x14ac:dyDescent="0.2">
      <c r="A51" s="1" t="s">
        <v>349</v>
      </c>
      <c r="B51" s="11">
        <v>32</v>
      </c>
      <c r="C51" s="11">
        <v>165</v>
      </c>
      <c r="D51" t="s">
        <v>350</v>
      </c>
      <c r="E51" t="s">
        <v>351</v>
      </c>
      <c r="F51" t="s">
        <v>352</v>
      </c>
      <c r="G51" s="11">
        <v>5280</v>
      </c>
      <c r="H51" t="s">
        <v>195</v>
      </c>
      <c r="I51" s="11">
        <v>32</v>
      </c>
      <c r="J51" t="s">
        <v>353</v>
      </c>
    </row>
    <row r="52" spans="1:10" x14ac:dyDescent="0.2">
      <c r="A52" s="1" t="s">
        <v>354</v>
      </c>
      <c r="B52" s="11">
        <v>32</v>
      </c>
      <c r="C52" s="11">
        <v>135</v>
      </c>
      <c r="D52" t="s">
        <v>355</v>
      </c>
      <c r="E52" t="s">
        <v>356</v>
      </c>
      <c r="F52" t="s">
        <v>352</v>
      </c>
      <c r="G52" s="11">
        <v>4320</v>
      </c>
      <c r="H52" t="s">
        <v>195</v>
      </c>
      <c r="I52" s="11">
        <v>32</v>
      </c>
      <c r="J52" t="s">
        <v>357</v>
      </c>
    </row>
    <row r="53" spans="1:10" x14ac:dyDescent="0.2">
      <c r="A53" s="1" t="s">
        <v>358</v>
      </c>
      <c r="B53" s="11">
        <v>32</v>
      </c>
      <c r="C53" s="11">
        <v>275</v>
      </c>
      <c r="D53" t="s">
        <v>359</v>
      </c>
      <c r="E53" t="s">
        <v>360</v>
      </c>
      <c r="F53" t="s">
        <v>352</v>
      </c>
      <c r="G53" s="11">
        <v>8800</v>
      </c>
      <c r="H53" t="s">
        <v>195</v>
      </c>
      <c r="I53" s="11">
        <v>32</v>
      </c>
      <c r="J53" t="s">
        <v>361</v>
      </c>
    </row>
    <row r="54" spans="1:10" x14ac:dyDescent="0.2">
      <c r="A54" s="1" t="s">
        <v>362</v>
      </c>
      <c r="B54" s="11">
        <v>4</v>
      </c>
      <c r="C54" s="11">
        <v>2750</v>
      </c>
      <c r="D54" t="s">
        <v>363</v>
      </c>
      <c r="E54" t="s">
        <v>364</v>
      </c>
      <c r="F54" t="s">
        <v>365</v>
      </c>
      <c r="G54" s="11">
        <v>11000</v>
      </c>
      <c r="H54" t="s">
        <v>195</v>
      </c>
      <c r="I54" s="11">
        <v>4</v>
      </c>
      <c r="J54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2026-09-17T09:44:14Z</dcterms:modified>
</cp:coreProperties>
</file>